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دی 99\تارنما\"/>
    </mc:Choice>
  </mc:AlternateContent>
  <xr:revisionPtr revIDLastSave="0" documentId="13_ncr:1_{D84CB115-76D5-4663-875A-D199524FA40F}" xr6:coauthVersionLast="46" xr6:coauthVersionMax="46" xr10:uidLastSave="{00000000-0000-0000-0000-000000000000}"/>
  <bookViews>
    <workbookView xWindow="-120" yWindow="-120" windowWidth="29040" windowHeight="15840" tabRatio="85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C11" i="15"/>
  <c r="C33" i="12"/>
  <c r="U92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8" i="11"/>
  <c r="AJ25" i="3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8" i="8"/>
  <c r="M78" i="10"/>
  <c r="O78" i="10"/>
  <c r="M33" i="12"/>
  <c r="Q33" i="12"/>
  <c r="F80" i="10"/>
  <c r="F82" i="10" s="1"/>
  <c r="S12" i="6"/>
  <c r="Q77" i="9"/>
  <c r="XFB82" i="10" l="1"/>
  <c r="E8" i="15"/>
  <c r="Q39" i="8"/>
  <c r="E9" i="15"/>
  <c r="C10" i="14"/>
  <c r="E10" i="14"/>
  <c r="K10" i="13"/>
  <c r="G10" i="13"/>
  <c r="F10" i="13"/>
  <c r="H10" i="13"/>
  <c r="I10" i="13"/>
  <c r="J10" i="13"/>
  <c r="E10" i="13"/>
  <c r="C92" i="11"/>
  <c r="E92" i="11"/>
  <c r="G92" i="11"/>
  <c r="I92" i="11"/>
  <c r="K39" i="11" s="1"/>
  <c r="M92" i="11"/>
  <c r="O92" i="11"/>
  <c r="Q92" i="11"/>
  <c r="S92" i="11"/>
  <c r="E33" i="12"/>
  <c r="F33" i="12"/>
  <c r="G33" i="12"/>
  <c r="H33" i="12"/>
  <c r="I33" i="12"/>
  <c r="J33" i="12"/>
  <c r="K33" i="12"/>
  <c r="L33" i="12"/>
  <c r="N33" i="12"/>
  <c r="O33" i="12"/>
  <c r="P33" i="12"/>
  <c r="Q78" i="10"/>
  <c r="I78" i="10"/>
  <c r="G78" i="10"/>
  <c r="E78" i="10"/>
  <c r="G77" i="9"/>
  <c r="E77" i="9"/>
  <c r="I77" i="9"/>
  <c r="M77" i="9"/>
  <c r="O77" i="9"/>
  <c r="O39" i="8"/>
  <c r="K71" i="11" l="1"/>
  <c r="K87" i="11"/>
  <c r="K55" i="11"/>
  <c r="K16" i="11"/>
  <c r="K79" i="11"/>
  <c r="K46" i="11"/>
  <c r="K63" i="11"/>
  <c r="K90" i="11"/>
  <c r="K74" i="11"/>
  <c r="K58" i="11"/>
  <c r="K30" i="11"/>
  <c r="K82" i="11"/>
  <c r="K66" i="11"/>
  <c r="K48" i="11"/>
  <c r="K86" i="11"/>
  <c r="K78" i="11"/>
  <c r="K70" i="11"/>
  <c r="K62" i="11"/>
  <c r="K54" i="11"/>
  <c r="K42" i="11"/>
  <c r="K91" i="11"/>
  <c r="K83" i="11"/>
  <c r="K75" i="11"/>
  <c r="K67" i="11"/>
  <c r="K59" i="11"/>
  <c r="K51" i="11"/>
  <c r="K9" i="11"/>
  <c r="K8" i="11"/>
  <c r="K89" i="11"/>
  <c r="K85" i="11"/>
  <c r="K81" i="11"/>
  <c r="K77" i="11"/>
  <c r="K73" i="11"/>
  <c r="K69" i="11"/>
  <c r="K65" i="11"/>
  <c r="K61" i="11"/>
  <c r="K57" i="11"/>
  <c r="K53" i="11"/>
  <c r="K50" i="11"/>
  <c r="K45" i="11"/>
  <c r="K38" i="11"/>
  <c r="K22" i="11"/>
  <c r="K26" i="11"/>
  <c r="K12" i="11"/>
  <c r="K88" i="11"/>
  <c r="K84" i="11"/>
  <c r="K80" i="11"/>
  <c r="K76" i="11"/>
  <c r="K72" i="11"/>
  <c r="K68" i="11"/>
  <c r="K64" i="11"/>
  <c r="K60" i="11"/>
  <c r="K56" i="11"/>
  <c r="K52" i="11"/>
  <c r="K49" i="11"/>
  <c r="K34" i="11"/>
  <c r="K19" i="11"/>
  <c r="E7" i="15"/>
  <c r="E11" i="15" s="1"/>
  <c r="K44" i="11"/>
  <c r="K41" i="11"/>
  <c r="K37" i="11"/>
  <c r="K33" i="11"/>
  <c r="K29" i="11"/>
  <c r="K25" i="11"/>
  <c r="K21" i="11"/>
  <c r="K15" i="11"/>
  <c r="K11" i="11"/>
  <c r="K47" i="11"/>
  <c r="K43" i="11"/>
  <c r="K40" i="11"/>
  <c r="K36" i="11"/>
  <c r="K32" i="11"/>
  <c r="K28" i="11"/>
  <c r="K24" i="11"/>
  <c r="K18" i="11"/>
  <c r="K14" i="11"/>
  <c r="K10" i="11"/>
  <c r="K35" i="11"/>
  <c r="K31" i="11"/>
  <c r="K27" i="11"/>
  <c r="K23" i="11"/>
  <c r="K20" i="11"/>
  <c r="K17" i="11"/>
  <c r="K13" i="11"/>
  <c r="K92" i="11" l="1"/>
  <c r="S39" i="8"/>
  <c r="M39" i="8"/>
  <c r="K39" i="8"/>
  <c r="I39" i="8"/>
  <c r="I17" i="7"/>
  <c r="K17" i="7"/>
  <c r="M17" i="7"/>
  <c r="O17" i="7"/>
  <c r="Q17" i="7"/>
  <c r="S17" i="7"/>
  <c r="K12" i="6"/>
  <c r="M12" i="6"/>
  <c r="O12" i="6"/>
  <c r="Q12" i="6"/>
  <c r="Q25" i="3"/>
  <c r="S25" i="3"/>
  <c r="W25" i="3"/>
  <c r="AA25" i="3"/>
  <c r="AF25" i="3"/>
  <c r="AH25" i="3"/>
  <c r="Y58" i="1"/>
  <c r="E58" i="1"/>
  <c r="G58" i="1"/>
  <c r="K58" i="1"/>
  <c r="O58" i="1"/>
  <c r="U58" i="1"/>
  <c r="W58" i="1"/>
</calcChain>
</file>

<file path=xl/sharedStrings.xml><?xml version="1.0" encoding="utf-8"?>
<sst xmlns="http://schemas.openxmlformats.org/spreadsheetml/2006/main" count="854" uniqueCount="257">
  <si>
    <t>صندوق سرمایه‌گذاری مشترک پیشتاز</t>
  </si>
  <si>
    <t>صورت وضعیت پورتفوی</t>
  </si>
  <si>
    <t>برای ماه منتهی به 1399/10/30</t>
  </si>
  <si>
    <t>نام شرکت</t>
  </si>
  <si>
    <t>1399/09/30</t>
  </si>
  <si>
    <t>تغییرات طی دوره</t>
  </si>
  <si>
    <t>1399/10/30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</si>
  <si>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</si>
  <si>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</si>
  <si>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</si>
  <si>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</si>
  <si>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</si>
  <si>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</si>
  <si>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</si>
  <si>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</si>
  <si>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</si>
  <si>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پتروشیمی بوعلی سینا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</si>
  <si>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</si>
  <si>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</si>
  <si>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</si>
  <si>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</si>
  <si>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</si>
  <si>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</si>
  <si>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</si>
  <si>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پلی پروپیلن جم - جم پیلن</t>
  </si>
  <si>
    <t>پلیمر آریا ساسول</t>
  </si>
  <si>
    <t>تامین سرمایه لوتوس پارسیان</t>
  </si>
  <si>
    <t>تراکتورسازی‌ایران‌</t>
  </si>
  <si>
    <t>توسعه معدنی و صنعتی صبانور</t>
  </si>
  <si>
    <t>توسعه‌معادن‌وفلزات‌</t>
  </si>
  <si>
    <t>داروپخش‌ (هلدینگ‌</t>
  </si>
  <si>
    <t>رایان هم افزا</t>
  </si>
  <si>
    <t>سپنتا</t>
  </si>
  <si>
    <t>سرمایه گذاری دارویی تامین</t>
  </si>
  <si>
    <t>سرمایه گذاری صبا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</si>
  <si>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</si>
  <si>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</si>
  <si>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</si>
  <si>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</si>
  <si>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</si>
  <si>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سیمان‌هگمتان‌</t>
  </si>
  <si>
    <t>شرکت آهن و فولاد ارفع</t>
  </si>
  <si>
    <t>شیرپاستوریزه پگاه گیلان</t>
  </si>
  <si>
    <t>صنایع پتروشیمی خلیج فارس</t>
  </si>
  <si>
    <t>صنایع پتروشیمی کرمانشاه</t>
  </si>
  <si>
    <t>صنایع چوب خزر کاسپین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</si>
  <si>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</si>
  <si>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</si>
  <si>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</si>
  <si>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</si>
  <si>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</si>
  <si>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</si>
  <si>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مبین انرژی خلیج فارس</t>
  </si>
  <si>
    <t>مدیریت سرمایه گذاری کوثربهمن</t>
  </si>
  <si>
    <t>مدیریت صنعت شوینده ت.ص.بهشهر</t>
  </si>
  <si>
    <t>ملی‌ صنایع‌ مس‌ ایران‌</t>
  </si>
  <si>
    <t>حفاری شمال</t>
  </si>
  <si>
    <t>پتروشیمی امیرکبیر</t>
  </si>
  <si>
    <t>پتروشیمی غدیر</t>
  </si>
  <si>
    <t>داروسازی‌ ابوریحان‌</t>
  </si>
  <si>
    <t>نفت ایرانول</t>
  </si>
  <si>
    <t>پالایش نفت تبریز</t>
  </si>
  <si>
    <t>ح . سرمایه‌گذاری‌ سپه‌</t>
  </si>
  <si>
    <t>سپیدار سیستم آسیا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</si>
  <si>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</si>
  <si>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</si>
  <si>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</si>
  <si>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</si>
  <si>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</si>
  <si>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</si>
  <si>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</si>
  <si>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</si>
  <si>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</si>
  <si>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</si>
  <si>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</si>
  <si>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</si>
  <si>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</si>
  <si>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</si>
  <si>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</si>
  <si>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</si>
  <si>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</si>
  <si>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</si>
  <si>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</si>
  <si>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اسنادخزانه-م11بودجه98-001013</t>
  </si>
  <si>
    <t>1398/07/09</t>
  </si>
  <si>
    <t>1400/10/13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</si>
  <si>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</si>
  <si>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</si>
  <si>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</si>
  <si>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</si>
  <si>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</si>
  <si>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</si>
  <si>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</si>
  <si>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</si>
  <si>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</si>
  <si>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</si>
  <si>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</si>
  <si>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</si>
  <si>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</si>
  <si>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</si>
  <si>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</si>
  <si>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</si>
  <si>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</si>
  <si>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</si>
  <si>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</si>
  <si>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</si>
  <si>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</si>
  <si>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مرابحه عام دولت1-ش.خ ساير0206</t>
  </si>
  <si>
    <t>1398/12/25</t>
  </si>
  <si>
    <t>1402/06/25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</si>
  <si>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</si>
  <si>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</si>
  <si>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</si>
  <si>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</si>
  <si>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</si>
  <si>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</si>
  <si>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</si>
  <si>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</si>
  <si>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</si>
  <si>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</si>
  <si>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</si>
  <si>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</si>
  <si>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</si>
  <si>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</si>
  <si>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</si>
  <si>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</si>
  <si>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</si>
  <si>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</si>
  <si>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</si>
  <si>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</si>
  <si>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سامان سی تیر</t>
  </si>
  <si>
    <t>849-810-1330900-1</t>
  </si>
  <si>
    <t>سپرده کوتاه مدت</t>
  </si>
  <si>
    <t>1390/08/16</t>
  </si>
  <si>
    <t>بانک ملت باجه کارگزاری مفید</t>
  </si>
  <si>
    <t>5802399850</t>
  </si>
  <si>
    <t>1395/07/14</t>
  </si>
  <si>
    <t>8568480974</t>
  </si>
  <si>
    <t>قرض الحسنه</t>
  </si>
  <si>
    <t>1397/11/10</t>
  </si>
  <si>
    <t>بانک پاسارگاد هفتم تیر</t>
  </si>
  <si>
    <t>207-8100-15111111-1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</si>
  <si>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</si>
  <si>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</si>
  <si>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</si>
  <si>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</si>
  <si>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</si>
  <si>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</si>
  <si>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</si>
  <si>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</si>
  <si>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</si>
  <si>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</si>
  <si>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</si>
  <si>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پديده شيمي قرن990701</t>
  </si>
  <si>
    <t>1399/07/01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</si>
  <si>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</si>
  <si>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</si>
  <si>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</si>
  <si>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</si>
  <si>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</si>
  <si>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</si>
  <si>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</si>
  <si>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1399/04/31</t>
  </si>
  <si>
    <t>1399/04/15</t>
  </si>
  <si>
    <t>1399/04/29</t>
  </si>
  <si>
    <t>1399/04/10</t>
  </si>
  <si>
    <t>ایران‌ تایر</t>
  </si>
  <si>
    <t>1399/05/15</t>
  </si>
  <si>
    <t>1399/04/16</t>
  </si>
  <si>
    <t>1399/09/25</t>
  </si>
  <si>
    <t>1399/07/30</t>
  </si>
  <si>
    <t>1399/03/25</t>
  </si>
  <si>
    <t>1399/04/25</t>
  </si>
  <si>
    <t>1399/04/08</t>
  </si>
  <si>
    <t>1399/04/11</t>
  </si>
  <si>
    <t>پالایش نفت تهران</t>
  </si>
  <si>
    <t>1399/04/30</t>
  </si>
  <si>
    <t>سنگ آهن گهرزمین</t>
  </si>
  <si>
    <t>1399/03/31</t>
  </si>
  <si>
    <t>1399/03/13</t>
  </si>
  <si>
    <t>1399/04/17</t>
  </si>
  <si>
    <t>صنعتی دوده فام</t>
  </si>
  <si>
    <t>مجتمع صنایع لاستیک یزد</t>
  </si>
  <si>
    <t>1399/04/09</t>
  </si>
  <si>
    <t>سرمایه گذاری سیمان تامین</t>
  </si>
  <si>
    <t>1399/05/08</t>
  </si>
  <si>
    <t>تهیه توزیع غذای دنا آفرین فدک</t>
  </si>
  <si>
    <t>1399/06/29</t>
  </si>
  <si>
    <t>پتروشیمی ارومیه</t>
  </si>
  <si>
    <t>1399/06/03</t>
  </si>
  <si>
    <t>بهای فروش</t>
  </si>
  <si>
    <t>ارزش دفتری</t>
  </si>
  <si>
    <t>سود و زیان ناشی از تغییر قیمت</t>
  </si>
  <si>
    <t>اختیارخ فولاد-12000-1399/08/28</t>
  </si>
  <si>
    <t>اختیارخ فولاد-13000-1399/08/28</t>
  </si>
  <si>
    <t>اختیارخ فولاد-14000-1399/08/28</t>
  </si>
  <si>
    <t>اختیارخ فولاد-17000-1399/08/28</t>
  </si>
  <si>
    <t>اجاره دولت آپرورش-کاردان991118</t>
  </si>
  <si>
    <t>اجاره تامین اجتماعی-سپهر991226</t>
  </si>
  <si>
    <t>اجاره تامین اجتماعی-سپهر000523</t>
  </si>
  <si>
    <t>اوراق سلف موازی ورق گرم فولاد</t>
  </si>
  <si>
    <t>مرابحه عام دولت1-ش.خ سایر0206</t>
  </si>
  <si>
    <t>سود و زیان ناشی از فروش</t>
  </si>
  <si>
    <t>ح . سرمایه گذاری صدرتامین</t>
  </si>
  <si>
    <t>مخابرات ایران</t>
  </si>
  <si>
    <t>معدنی‌ املاح‌  ایران‌</t>
  </si>
  <si>
    <t>ح.شرکت آهن و فولاد ارفع</t>
  </si>
  <si>
    <t>کشاورزی و دامپروری ملارد شیر</t>
  </si>
  <si>
    <t>ح . معدنی‌ املاح‌  ایران‌</t>
  </si>
  <si>
    <t>بانک تجارت</t>
  </si>
  <si>
    <t>سرمایه گذاری تامین اجتماعی</t>
  </si>
  <si>
    <t>توسعه و عمران امید</t>
  </si>
  <si>
    <t>برق و انرژی پیوندگستر پارس</t>
  </si>
  <si>
    <t>ح . سنگ آهن گهرزمین</t>
  </si>
  <si>
    <t>توسعه مسیر برق گیلان</t>
  </si>
  <si>
    <t>ح . تامین سرمایه لوتوس پارسیان</t>
  </si>
  <si>
    <t>صنعتی زر ماکارون</t>
  </si>
  <si>
    <t>بهساز کاشانه تهران</t>
  </si>
  <si>
    <t>معدنی‌وصنعتی‌چادرملو</t>
  </si>
  <si>
    <t>سکه تمام بهارتحویل1روزه صادرات</t>
  </si>
  <si>
    <t>سکه تمام بهارتحویلی 1روزه رفاه</t>
  </si>
  <si>
    <t>تامین سرمایه امین</t>
  </si>
  <si>
    <t>ح . توسعه‌معادن‌وفلزات‌</t>
  </si>
  <si>
    <t>باما</t>
  </si>
  <si>
    <t>سرمایه گذاری پویا</t>
  </si>
  <si>
    <t>لیزینگ پارسیان</t>
  </si>
  <si>
    <t>سیمان ساوه</t>
  </si>
  <si>
    <t>تولید نیروی برق آبادان</t>
  </si>
  <si>
    <t>ح . صنعتی دوده فام</t>
  </si>
  <si>
    <t>سرمایه گذاری مالی سپهرصادرات</t>
  </si>
  <si>
    <t>ح . سرمایه گذاری صبا تامین</t>
  </si>
  <si>
    <t>مرابحه پدیده شیمی قرن990701</t>
  </si>
  <si>
    <t>اسنادخزانه-م3بودجه97-990721</t>
  </si>
  <si>
    <t>اسنادخزانه-م6بودجه97-990423</t>
  </si>
  <si>
    <t>اسنادخزانه-م23بودجه96-990528</t>
  </si>
  <si>
    <t>اسنادخزانه-م1بودجه98-990423</t>
  </si>
  <si>
    <t>اسنادخزانه-م24بودجه96-990625</t>
  </si>
  <si>
    <t>اسنادخزانه-م9بودجه97-990513</t>
  </si>
  <si>
    <t>اسنادخزانه-م2بودجه98-990430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</si>
  <si>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</si>
  <si>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</si>
  <si>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</si>
  <si>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</si>
  <si>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</si>
  <si>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</si>
  <si>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</si>
  <si>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</si>
  <si>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</si>
  <si>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</si>
  <si>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</si>
  <si>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</si>
  <si>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</si>
  <si>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</si>
  <si>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</si>
  <si>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</si>
  <si>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سایر درآمدهای تنزیل سود سهام</t>
  </si>
  <si>
    <t>1399/10/01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</si>
</sst>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_-;\(#,##0\)"/>
  </numFmts>
  <fonts count="6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37" fontId="2" fillId="0" borderId="2" xfId="0" applyNumberFormat="1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64" fontId="2" fillId="0" borderId="0" xfId="2" applyFont="1"/>
    <xf numFmtId="37" fontId="2" fillId="0" borderId="3" xfId="0" applyNumberFormat="1" applyFont="1" applyBorder="1"/>
    <xf numFmtId="37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 applyBorder="1"/>
    <xf numFmtId="37" fontId="2" fillId="0" borderId="0" xfId="0" applyNumberFormat="1" applyFont="1" applyFill="1" applyBorder="1"/>
    <xf numFmtId="165" fontId="2" fillId="0" borderId="0" xfId="2" applyNumberFormat="1" applyFont="1" applyFill="1" applyBorder="1"/>
    <xf numFmtId="165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0" fontId="2" fillId="0" borderId="0" xfId="1" applyNumberFormat="1" applyFont="1"/>
    <xf numFmtId="10" fontId="2" fillId="0" borderId="0" xfId="1" applyNumberFormat="1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555625</xdr:colOff>
      <xdr:row>39</xdr:row>
      <xdr:rowOff>86774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3E210F-B319-40EE-91AE-8B891BB6B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456625" y="0"/>
          <a:ext cx="7191375" cy="751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C5392-C228-4E70-9B33-25AF95A64B1B}">
  <dimension ref="A1"/>
  <sheetViews>
    <sheetView rightToLeft="1" tabSelected="1" view="pageBreakPreview" zoomScale="90" zoomScaleNormal="100" zoomScaleSheetLayoutView="90" workbookViewId="0">
      <selection activeCell="E29" sqref="E2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4"/>
  <sheetViews>
    <sheetView rightToLeft="1" topLeftCell="A81" workbookViewId="0">
      <selection activeCell="I92" sqref="I92"/>
    </sheetView>
  </sheetViews>
  <sheetFormatPr defaultRowHeight="21.75" x14ac:dyDescent="0.5"/>
  <cols>
    <col min="1" max="1" width="31.140625" style="1" bestFit="1" customWidth="1"/>
    <col min="2" max="2" width="1" style="1" customWidth="1"/>
    <col min="3" max="3" width="20.5703125" style="4" bestFit="1" customWidth="1"/>
    <col min="4" max="4" width="1" style="4" customWidth="1"/>
    <col min="5" max="5" width="22.42578125" style="4" bestFit="1" customWidth="1"/>
    <col min="6" max="6" width="1" style="4" customWidth="1"/>
    <col min="7" max="7" width="17.28515625" style="4" bestFit="1" customWidth="1"/>
    <col min="8" max="8" width="1" style="4" customWidth="1"/>
    <col min="9" max="9" width="19.42578125" style="4" bestFit="1" customWidth="1"/>
    <col min="10" max="10" width="1" style="4" customWidth="1"/>
    <col min="11" max="11" width="24.85546875" style="4" bestFit="1" customWidth="1"/>
    <col min="12" max="12" width="1" style="4" customWidth="1"/>
    <col min="13" max="13" width="20.5703125" style="4" bestFit="1" customWidth="1"/>
    <col min="14" max="14" width="1" style="4" customWidth="1"/>
    <col min="15" max="15" width="22.42578125" style="4" bestFit="1" customWidth="1"/>
    <col min="16" max="16" width="1" style="4" customWidth="1"/>
    <col min="17" max="17" width="19" style="4" bestFit="1" customWidth="1"/>
    <col min="18" max="18" width="1" style="4" customWidth="1"/>
    <col min="19" max="19" width="19" style="4" bestFit="1" customWidth="1"/>
    <col min="20" max="20" width="1" style="4" customWidth="1"/>
    <col min="21" max="21" width="24.85546875" style="4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2.5" x14ac:dyDescent="0.5">
      <c r="A3" s="41" t="s">
        <v>143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22.5" x14ac:dyDescent="0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6" spans="1:21" ht="22.5" x14ac:dyDescent="0.5">
      <c r="A6" s="46" t="s">
        <v>3</v>
      </c>
      <c r="C6" s="40" t="s">
        <v>145</v>
      </c>
      <c r="D6" s="40" t="s">
        <v>145</v>
      </c>
      <c r="E6" s="40" t="s">
        <v>145</v>
      </c>
      <c r="F6" s="40" t="s">
        <v>145</v>
      </c>
      <c r="G6" s="40" t="s">
        <v>145</v>
      </c>
      <c r="H6" s="40" t="s">
        <v>145</v>
      </c>
      <c r="I6" s="40" t="s">
        <v>145</v>
      </c>
      <c r="J6" s="40" t="s">
        <v>145</v>
      </c>
      <c r="K6" s="40" t="s">
        <v>145</v>
      </c>
      <c r="M6" s="40" t="s">
        <v>146</v>
      </c>
      <c r="N6" s="40" t="s">
        <v>146</v>
      </c>
      <c r="O6" s="40" t="s">
        <v>146</v>
      </c>
      <c r="P6" s="40" t="s">
        <v>146</v>
      </c>
      <c r="Q6" s="40" t="s">
        <v>146</v>
      </c>
      <c r="R6" s="40" t="s">
        <v>146</v>
      </c>
      <c r="S6" s="40" t="s">
        <v>146</v>
      </c>
      <c r="T6" s="40" t="s">
        <v>146</v>
      </c>
      <c r="U6" s="40" t="s">
        <v>146</v>
      </c>
    </row>
    <row r="7" spans="1:21" ht="22.5" x14ac:dyDescent="0.5">
      <c r="A7" s="47" t="s">
        <v>3</v>
      </c>
      <c r="C7" s="40" t="s">
        <v>240</v>
      </c>
      <c r="E7" s="40" t="s">
        <v>241</v>
      </c>
      <c r="G7" s="40" t="s">
        <v>242</v>
      </c>
      <c r="I7" s="40" t="s">
        <v>127</v>
      </c>
      <c r="K7" s="40" t="s">
        <v>243</v>
      </c>
      <c r="M7" s="40" t="s">
        <v>240</v>
      </c>
      <c r="O7" s="40" t="s">
        <v>241</v>
      </c>
      <c r="Q7" s="40" t="s">
        <v>242</v>
      </c>
      <c r="S7" s="40" t="s">
        <v>127</v>
      </c>
      <c r="U7" s="40" t="s">
        <v>243</v>
      </c>
    </row>
    <row r="8" spans="1:21" x14ac:dyDescent="0.5">
      <c r="A8" s="1" t="s">
        <v>47</v>
      </c>
      <c r="C8" s="7">
        <v>0</v>
      </c>
      <c r="D8" s="7"/>
      <c r="E8" s="7">
        <v>-8206456658</v>
      </c>
      <c r="F8" s="7"/>
      <c r="G8" s="7">
        <v>1814715246</v>
      </c>
      <c r="H8" s="7"/>
      <c r="I8" s="7">
        <v>-6391741412</v>
      </c>
      <c r="J8" s="7"/>
      <c r="K8" s="8">
        <f t="shared" ref="K8:K39" si="0">I8/$I$92</f>
        <v>2.3901767269684216E-3</v>
      </c>
      <c r="L8" s="7"/>
      <c r="M8" s="7">
        <v>1280641600</v>
      </c>
      <c r="N8" s="7"/>
      <c r="O8" s="7">
        <v>6849199427</v>
      </c>
      <c r="P8" s="7"/>
      <c r="Q8" s="7">
        <v>9059284516</v>
      </c>
      <c r="R8" s="7"/>
      <c r="S8" s="7">
        <v>17189125543</v>
      </c>
      <c r="T8" s="7"/>
      <c r="U8" s="8">
        <f>S8/$S$92</f>
        <v>4.0556330256939577E-3</v>
      </c>
    </row>
    <row r="9" spans="1:21" x14ac:dyDescent="0.5">
      <c r="A9" s="1" t="s">
        <v>45</v>
      </c>
      <c r="C9" s="7">
        <v>0</v>
      </c>
      <c r="D9" s="7"/>
      <c r="E9" s="7">
        <v>-55482471</v>
      </c>
      <c r="F9" s="7"/>
      <c r="G9" s="7">
        <v>780702316</v>
      </c>
      <c r="H9" s="7"/>
      <c r="I9" s="7">
        <v>725219845</v>
      </c>
      <c r="J9" s="7"/>
      <c r="K9" s="8">
        <f t="shared" si="0"/>
        <v>-2.7119426205201528E-4</v>
      </c>
      <c r="L9" s="7"/>
      <c r="M9" s="7">
        <v>0</v>
      </c>
      <c r="N9" s="7"/>
      <c r="O9" s="7">
        <v>0</v>
      </c>
      <c r="P9" s="7"/>
      <c r="Q9" s="7">
        <v>780702316</v>
      </c>
      <c r="R9" s="7"/>
      <c r="S9" s="7">
        <v>780702316</v>
      </c>
      <c r="T9" s="7"/>
      <c r="U9" s="8">
        <f t="shared" ref="U9:U72" si="1">S9/$S$92</f>
        <v>1.8420030082884364E-4</v>
      </c>
    </row>
    <row r="10" spans="1:21" x14ac:dyDescent="0.5">
      <c r="A10" s="1" t="s">
        <v>40</v>
      </c>
      <c r="C10" s="7">
        <v>0</v>
      </c>
      <c r="D10" s="7"/>
      <c r="E10" s="7">
        <v>-5019687735</v>
      </c>
      <c r="F10" s="7"/>
      <c r="G10" s="7">
        <v>6598519878</v>
      </c>
      <c r="H10" s="7"/>
      <c r="I10" s="7">
        <v>1578832143</v>
      </c>
      <c r="J10" s="7"/>
      <c r="K10" s="8">
        <f t="shared" si="0"/>
        <v>-5.9040058111604335E-4</v>
      </c>
      <c r="L10" s="7"/>
      <c r="M10" s="7">
        <v>0</v>
      </c>
      <c r="N10" s="7"/>
      <c r="O10" s="7">
        <v>0</v>
      </c>
      <c r="P10" s="7"/>
      <c r="Q10" s="7">
        <v>6598519878</v>
      </c>
      <c r="R10" s="7"/>
      <c r="S10" s="7">
        <v>6598519878</v>
      </c>
      <c r="T10" s="7"/>
      <c r="U10" s="8">
        <f t="shared" si="1"/>
        <v>1.5568665823615985E-3</v>
      </c>
    </row>
    <row r="11" spans="1:21" x14ac:dyDescent="0.5">
      <c r="A11" s="1" t="s">
        <v>46</v>
      </c>
      <c r="C11" s="7">
        <v>0</v>
      </c>
      <c r="D11" s="7"/>
      <c r="E11" s="7">
        <v>-314480123385</v>
      </c>
      <c r="F11" s="7"/>
      <c r="G11" s="7">
        <v>4386854186</v>
      </c>
      <c r="H11" s="7"/>
      <c r="I11" s="7">
        <v>-310093269199</v>
      </c>
      <c r="J11" s="7"/>
      <c r="K11" s="8">
        <f t="shared" si="0"/>
        <v>0.11595865155581853</v>
      </c>
      <c r="L11" s="7"/>
      <c r="M11" s="7">
        <v>11424403820</v>
      </c>
      <c r="N11" s="7"/>
      <c r="O11" s="7">
        <v>-15127063993</v>
      </c>
      <c r="P11" s="7"/>
      <c r="Q11" s="7">
        <v>70722184793</v>
      </c>
      <c r="R11" s="7"/>
      <c r="S11" s="7">
        <v>67019524620</v>
      </c>
      <c r="T11" s="7"/>
      <c r="U11" s="8">
        <f t="shared" si="1"/>
        <v>1.5812706512337404E-2</v>
      </c>
    </row>
    <row r="12" spans="1:21" x14ac:dyDescent="0.5">
      <c r="A12" s="1" t="s">
        <v>53</v>
      </c>
      <c r="C12" s="7">
        <v>0</v>
      </c>
      <c r="D12" s="7"/>
      <c r="E12" s="7">
        <v>-616774252</v>
      </c>
      <c r="F12" s="7"/>
      <c r="G12" s="7">
        <v>1438048802</v>
      </c>
      <c r="H12" s="7"/>
      <c r="I12" s="7">
        <v>821274550</v>
      </c>
      <c r="J12" s="7"/>
      <c r="K12" s="8">
        <f t="shared" si="0"/>
        <v>-3.0711369395765905E-4</v>
      </c>
      <c r="L12" s="7"/>
      <c r="M12" s="7">
        <v>0</v>
      </c>
      <c r="N12" s="7"/>
      <c r="O12" s="7">
        <v>0</v>
      </c>
      <c r="P12" s="7"/>
      <c r="Q12" s="7">
        <v>1438048802</v>
      </c>
      <c r="R12" s="7"/>
      <c r="S12" s="7">
        <v>1438048802</v>
      </c>
      <c r="T12" s="7"/>
      <c r="U12" s="8">
        <f t="shared" si="1"/>
        <v>3.3929580648888228E-4</v>
      </c>
    </row>
    <row r="13" spans="1:21" x14ac:dyDescent="0.5">
      <c r="A13" s="1" t="s">
        <v>27</v>
      </c>
      <c r="C13" s="7">
        <v>0</v>
      </c>
      <c r="D13" s="7"/>
      <c r="E13" s="7">
        <v>-10001696183</v>
      </c>
      <c r="F13" s="7"/>
      <c r="G13" s="7">
        <v>50689189165</v>
      </c>
      <c r="H13" s="7"/>
      <c r="I13" s="7">
        <v>40687492982</v>
      </c>
      <c r="J13" s="7"/>
      <c r="K13" s="8">
        <f t="shared" si="0"/>
        <v>-1.5214992681288307E-2</v>
      </c>
      <c r="L13" s="7"/>
      <c r="M13" s="7">
        <v>13794817276</v>
      </c>
      <c r="N13" s="7"/>
      <c r="O13" s="7">
        <v>61338923609</v>
      </c>
      <c r="P13" s="7"/>
      <c r="Q13" s="7">
        <v>75332509699</v>
      </c>
      <c r="R13" s="7"/>
      <c r="S13" s="7">
        <v>150466250584</v>
      </c>
      <c r="T13" s="7"/>
      <c r="U13" s="8">
        <f t="shared" si="1"/>
        <v>3.5501276292052103E-2</v>
      </c>
    </row>
    <row r="14" spans="1:21" x14ac:dyDescent="0.5">
      <c r="A14" s="1" t="s">
        <v>18</v>
      </c>
      <c r="C14" s="7">
        <v>0</v>
      </c>
      <c r="D14" s="7"/>
      <c r="E14" s="7">
        <v>-411254333099</v>
      </c>
      <c r="F14" s="7"/>
      <c r="G14" s="7">
        <v>8539105498</v>
      </c>
      <c r="H14" s="7"/>
      <c r="I14" s="7">
        <v>-402715227601</v>
      </c>
      <c r="J14" s="7"/>
      <c r="K14" s="8">
        <f t="shared" si="0"/>
        <v>0.15059441591309813</v>
      </c>
      <c r="L14" s="7"/>
      <c r="M14" s="7">
        <v>165906094000</v>
      </c>
      <c r="N14" s="7"/>
      <c r="O14" s="7">
        <v>578043190406</v>
      </c>
      <c r="P14" s="7"/>
      <c r="Q14" s="7">
        <v>29175991157</v>
      </c>
      <c r="R14" s="7"/>
      <c r="S14" s="7">
        <v>773125275563</v>
      </c>
      <c r="T14" s="7"/>
      <c r="U14" s="8">
        <f t="shared" si="1"/>
        <v>0.18241256035557507</v>
      </c>
    </row>
    <row r="15" spans="1:21" x14ac:dyDescent="0.5">
      <c r="A15" s="1" t="s">
        <v>22</v>
      </c>
      <c r="C15" s="7">
        <v>0</v>
      </c>
      <c r="D15" s="7"/>
      <c r="E15" s="7">
        <v>-74753031675</v>
      </c>
      <c r="F15" s="7"/>
      <c r="G15" s="7">
        <v>13426370254</v>
      </c>
      <c r="H15" s="7"/>
      <c r="I15" s="7">
        <v>-61326661421</v>
      </c>
      <c r="J15" s="7"/>
      <c r="K15" s="8">
        <f t="shared" si="0"/>
        <v>2.2932961367296684E-2</v>
      </c>
      <c r="L15" s="7"/>
      <c r="M15" s="7">
        <v>15000000000</v>
      </c>
      <c r="N15" s="7"/>
      <c r="O15" s="7">
        <v>65092697099</v>
      </c>
      <c r="P15" s="7"/>
      <c r="Q15" s="7">
        <v>13426370254</v>
      </c>
      <c r="R15" s="7"/>
      <c r="S15" s="7">
        <v>93519067353</v>
      </c>
      <c r="T15" s="7"/>
      <c r="U15" s="8">
        <f t="shared" si="1"/>
        <v>2.206505602278179E-2</v>
      </c>
    </row>
    <row r="16" spans="1:21" x14ac:dyDescent="0.5">
      <c r="A16" s="1" t="s">
        <v>16</v>
      </c>
      <c r="C16" s="7">
        <v>0</v>
      </c>
      <c r="D16" s="7"/>
      <c r="E16" s="7">
        <v>-6808889244</v>
      </c>
      <c r="F16" s="7"/>
      <c r="G16" s="7">
        <v>12703567193</v>
      </c>
      <c r="H16" s="7"/>
      <c r="I16" s="7">
        <v>5894677949</v>
      </c>
      <c r="J16" s="7"/>
      <c r="K16" s="8">
        <f t="shared" si="0"/>
        <v>-2.2043010094591965E-3</v>
      </c>
      <c r="L16" s="7"/>
      <c r="M16" s="7">
        <v>0</v>
      </c>
      <c r="N16" s="7"/>
      <c r="O16" s="7">
        <v>0</v>
      </c>
      <c r="P16" s="7"/>
      <c r="Q16" s="7">
        <v>12703567193</v>
      </c>
      <c r="R16" s="7"/>
      <c r="S16" s="7">
        <v>12703567193</v>
      </c>
      <c r="T16" s="7"/>
      <c r="U16" s="8">
        <f t="shared" si="1"/>
        <v>2.9973023655664793E-3</v>
      </c>
    </row>
    <row r="17" spans="1:21" x14ac:dyDescent="0.5">
      <c r="A17" s="1" t="s">
        <v>55</v>
      </c>
      <c r="C17" s="7">
        <v>0</v>
      </c>
      <c r="D17" s="7"/>
      <c r="E17" s="7">
        <v>-97092563721</v>
      </c>
      <c r="F17" s="7"/>
      <c r="G17" s="7">
        <v>0</v>
      </c>
      <c r="H17" s="7"/>
      <c r="I17" s="7">
        <v>-97092563721</v>
      </c>
      <c r="J17" s="7"/>
      <c r="K17" s="8">
        <f t="shared" si="0"/>
        <v>3.6307536742951188E-2</v>
      </c>
      <c r="L17" s="7"/>
      <c r="M17" s="7">
        <v>4671800137</v>
      </c>
      <c r="N17" s="7"/>
      <c r="O17" s="7">
        <v>46747157994</v>
      </c>
      <c r="P17" s="7"/>
      <c r="Q17" s="7">
        <v>600225743312</v>
      </c>
      <c r="R17" s="7"/>
      <c r="S17" s="7">
        <v>651644701443</v>
      </c>
      <c r="T17" s="7"/>
      <c r="U17" s="8">
        <f t="shared" si="1"/>
        <v>0.15375021641324629</v>
      </c>
    </row>
    <row r="18" spans="1:21" x14ac:dyDescent="0.5">
      <c r="A18" s="1" t="s">
        <v>50</v>
      </c>
      <c r="C18" s="7">
        <v>0</v>
      </c>
      <c r="D18" s="7"/>
      <c r="E18" s="7">
        <v>66821035050</v>
      </c>
      <c r="F18" s="7"/>
      <c r="G18" s="7">
        <v>0</v>
      </c>
      <c r="H18" s="7"/>
      <c r="I18" s="7">
        <v>66821035050</v>
      </c>
      <c r="J18" s="7"/>
      <c r="K18" s="8">
        <f t="shared" si="0"/>
        <v>-2.49875695140921E-2</v>
      </c>
      <c r="L18" s="7"/>
      <c r="M18" s="7">
        <v>0</v>
      </c>
      <c r="N18" s="7"/>
      <c r="O18" s="7">
        <v>560940622442</v>
      </c>
      <c r="P18" s="7"/>
      <c r="Q18" s="7">
        <v>102888566028</v>
      </c>
      <c r="R18" s="7"/>
      <c r="S18" s="7">
        <v>663829188470</v>
      </c>
      <c r="T18" s="7"/>
      <c r="U18" s="8">
        <f t="shared" si="1"/>
        <v>0.15662504607600158</v>
      </c>
    </row>
    <row r="19" spans="1:21" x14ac:dyDescent="0.5">
      <c r="A19" s="1" t="s">
        <v>204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8">
        <f t="shared" si="0"/>
        <v>0</v>
      </c>
      <c r="L19" s="7"/>
      <c r="M19" s="7">
        <v>0</v>
      </c>
      <c r="N19" s="7"/>
      <c r="O19" s="7">
        <v>0</v>
      </c>
      <c r="P19" s="7"/>
      <c r="Q19" s="7">
        <v>7542309798</v>
      </c>
      <c r="R19" s="7"/>
      <c r="S19" s="7">
        <v>7542309798</v>
      </c>
      <c r="T19" s="7"/>
      <c r="U19" s="8">
        <f t="shared" si="1"/>
        <v>1.7795460641824648E-3</v>
      </c>
    </row>
    <row r="20" spans="1:21" x14ac:dyDescent="0.5">
      <c r="A20" s="1" t="s">
        <v>205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8">
        <f t="shared" si="0"/>
        <v>0</v>
      </c>
      <c r="L20" s="7"/>
      <c r="M20" s="7">
        <v>0</v>
      </c>
      <c r="N20" s="7"/>
      <c r="O20" s="7">
        <v>0</v>
      </c>
      <c r="P20" s="7"/>
      <c r="Q20" s="7">
        <v>5781434739</v>
      </c>
      <c r="R20" s="7"/>
      <c r="S20" s="7">
        <v>5781434739</v>
      </c>
      <c r="T20" s="7"/>
      <c r="U20" s="8">
        <f t="shared" si="1"/>
        <v>1.3640820531985295E-3</v>
      </c>
    </row>
    <row r="21" spans="1:21" x14ac:dyDescent="0.5">
      <c r="A21" s="1" t="s">
        <v>184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8">
        <f t="shared" si="0"/>
        <v>0</v>
      </c>
      <c r="L21" s="7"/>
      <c r="M21" s="7">
        <v>2431057134</v>
      </c>
      <c r="N21" s="7"/>
      <c r="O21" s="7">
        <v>0</v>
      </c>
      <c r="P21" s="7"/>
      <c r="Q21" s="7">
        <v>52066031868</v>
      </c>
      <c r="R21" s="7"/>
      <c r="S21" s="7">
        <v>54497089002</v>
      </c>
      <c r="T21" s="7"/>
      <c r="U21" s="8">
        <f t="shared" si="1"/>
        <v>1.2858140654554772E-2</v>
      </c>
    </row>
    <row r="22" spans="1:21" x14ac:dyDescent="0.5">
      <c r="A22" s="1" t="s">
        <v>207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8">
        <f t="shared" si="0"/>
        <v>0</v>
      </c>
      <c r="L22" s="7"/>
      <c r="M22" s="7">
        <v>0</v>
      </c>
      <c r="N22" s="7"/>
      <c r="O22" s="7">
        <v>0</v>
      </c>
      <c r="P22" s="7"/>
      <c r="Q22" s="7">
        <v>725632489</v>
      </c>
      <c r="R22" s="7"/>
      <c r="S22" s="7">
        <v>725632489</v>
      </c>
      <c r="T22" s="7"/>
      <c r="U22" s="8">
        <f t="shared" si="1"/>
        <v>1.7120702734662129E-4</v>
      </c>
    </row>
    <row r="23" spans="1:21" x14ac:dyDescent="0.5">
      <c r="A23" s="1" t="s">
        <v>31</v>
      </c>
      <c r="C23" s="7">
        <v>0</v>
      </c>
      <c r="D23" s="7"/>
      <c r="E23" s="7">
        <v>-90304633890</v>
      </c>
      <c r="F23" s="7"/>
      <c r="G23" s="7">
        <v>0</v>
      </c>
      <c r="H23" s="7"/>
      <c r="I23" s="7">
        <v>-90304633890</v>
      </c>
      <c r="J23" s="7"/>
      <c r="K23" s="8">
        <f t="shared" si="0"/>
        <v>3.3769206284855538E-2</v>
      </c>
      <c r="L23" s="7"/>
      <c r="M23" s="7">
        <v>26383404000</v>
      </c>
      <c r="N23" s="7"/>
      <c r="O23" s="7">
        <v>-10466774554</v>
      </c>
      <c r="P23" s="7"/>
      <c r="Q23" s="7">
        <v>59415434167</v>
      </c>
      <c r="R23" s="7"/>
      <c r="S23" s="7">
        <v>75332063613</v>
      </c>
      <c r="T23" s="7"/>
      <c r="U23" s="8">
        <f t="shared" si="1"/>
        <v>1.7773981830447375E-2</v>
      </c>
    </row>
    <row r="24" spans="1:21" x14ac:dyDescent="0.5">
      <c r="A24" s="1" t="s">
        <v>208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8">
        <f t="shared" si="0"/>
        <v>0</v>
      </c>
      <c r="L24" s="7"/>
      <c r="M24" s="7">
        <v>0</v>
      </c>
      <c r="N24" s="7"/>
      <c r="O24" s="7">
        <v>0</v>
      </c>
      <c r="P24" s="7"/>
      <c r="Q24" s="7">
        <v>1935067486</v>
      </c>
      <c r="R24" s="7"/>
      <c r="S24" s="7">
        <v>1935067486</v>
      </c>
      <c r="T24" s="7"/>
      <c r="U24" s="8">
        <f t="shared" si="1"/>
        <v>4.5656328377705773E-4</v>
      </c>
    </row>
    <row r="25" spans="1:21" x14ac:dyDescent="0.5">
      <c r="A25" s="1" t="s">
        <v>209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8">
        <f t="shared" si="0"/>
        <v>0</v>
      </c>
      <c r="L25" s="7"/>
      <c r="M25" s="7">
        <v>0</v>
      </c>
      <c r="N25" s="7"/>
      <c r="O25" s="7">
        <v>0</v>
      </c>
      <c r="P25" s="7"/>
      <c r="Q25" s="7">
        <v>120695896</v>
      </c>
      <c r="R25" s="7"/>
      <c r="S25" s="7">
        <v>120695896</v>
      </c>
      <c r="T25" s="7"/>
      <c r="U25" s="8">
        <f t="shared" si="1"/>
        <v>2.84772055831929E-5</v>
      </c>
    </row>
    <row r="26" spans="1:21" x14ac:dyDescent="0.5">
      <c r="A26" s="1" t="s">
        <v>210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8">
        <f t="shared" si="0"/>
        <v>0</v>
      </c>
      <c r="L26" s="7"/>
      <c r="M26" s="7">
        <v>0</v>
      </c>
      <c r="N26" s="7"/>
      <c r="O26" s="7">
        <v>0</v>
      </c>
      <c r="P26" s="7"/>
      <c r="Q26" s="7">
        <v>212204139431</v>
      </c>
      <c r="R26" s="7"/>
      <c r="S26" s="7">
        <v>212204139431</v>
      </c>
      <c r="T26" s="7"/>
      <c r="U26" s="8">
        <f t="shared" si="1"/>
        <v>5.0067824213187145E-2</v>
      </c>
    </row>
    <row r="27" spans="1:21" x14ac:dyDescent="0.5">
      <c r="A27" s="1" t="s">
        <v>211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8">
        <f t="shared" si="0"/>
        <v>0</v>
      </c>
      <c r="L27" s="7"/>
      <c r="M27" s="7">
        <v>0</v>
      </c>
      <c r="N27" s="7"/>
      <c r="O27" s="7">
        <v>0</v>
      </c>
      <c r="P27" s="7"/>
      <c r="Q27" s="7">
        <v>5522366903</v>
      </c>
      <c r="R27" s="7"/>
      <c r="S27" s="7">
        <v>5522366903</v>
      </c>
      <c r="T27" s="7"/>
      <c r="U27" s="8">
        <f t="shared" si="1"/>
        <v>1.3029571245947854E-3</v>
      </c>
    </row>
    <row r="28" spans="1:21" x14ac:dyDescent="0.5">
      <c r="A28" s="1" t="s">
        <v>38</v>
      </c>
      <c r="C28" s="7">
        <v>0</v>
      </c>
      <c r="D28" s="7"/>
      <c r="E28" s="7">
        <v>-157893380407</v>
      </c>
      <c r="F28" s="7"/>
      <c r="G28" s="7">
        <v>0</v>
      </c>
      <c r="H28" s="7"/>
      <c r="I28" s="7">
        <v>-157893380407</v>
      </c>
      <c r="J28" s="7"/>
      <c r="K28" s="8">
        <f t="shared" si="0"/>
        <v>5.9043859703500658E-2</v>
      </c>
      <c r="L28" s="7"/>
      <c r="M28" s="7">
        <v>0</v>
      </c>
      <c r="N28" s="7"/>
      <c r="O28" s="7">
        <v>-20272047099</v>
      </c>
      <c r="P28" s="7"/>
      <c r="Q28" s="7">
        <v>278660974583</v>
      </c>
      <c r="R28" s="7"/>
      <c r="S28" s="7">
        <v>258388927484</v>
      </c>
      <c r="T28" s="7"/>
      <c r="U28" s="8">
        <f t="shared" si="1"/>
        <v>6.096474571415908E-2</v>
      </c>
    </row>
    <row r="29" spans="1:21" x14ac:dyDescent="0.5">
      <c r="A29" s="1" t="s">
        <v>15</v>
      </c>
      <c r="C29" s="7">
        <v>0</v>
      </c>
      <c r="D29" s="7"/>
      <c r="E29" s="7">
        <v>1984761255</v>
      </c>
      <c r="F29" s="7"/>
      <c r="G29" s="7">
        <v>0</v>
      </c>
      <c r="H29" s="7"/>
      <c r="I29" s="7">
        <v>1984761255</v>
      </c>
      <c r="J29" s="7"/>
      <c r="K29" s="8">
        <f t="shared" si="0"/>
        <v>-7.4219682157092206E-4</v>
      </c>
      <c r="L29" s="7"/>
      <c r="M29" s="7">
        <v>1690808754</v>
      </c>
      <c r="N29" s="7"/>
      <c r="O29" s="7">
        <v>24951534658</v>
      </c>
      <c r="P29" s="7"/>
      <c r="Q29" s="7">
        <v>10303457994</v>
      </c>
      <c r="R29" s="7"/>
      <c r="S29" s="7">
        <v>36945801406</v>
      </c>
      <c r="T29" s="7"/>
      <c r="U29" s="8">
        <f t="shared" si="1"/>
        <v>8.7170584663001233E-3</v>
      </c>
    </row>
    <row r="30" spans="1:21" x14ac:dyDescent="0.5">
      <c r="A30" s="1" t="s">
        <v>17</v>
      </c>
      <c r="C30" s="7">
        <v>0</v>
      </c>
      <c r="D30" s="7"/>
      <c r="E30" s="7">
        <v>-10856880289</v>
      </c>
      <c r="F30" s="7"/>
      <c r="G30" s="7">
        <v>0</v>
      </c>
      <c r="H30" s="7"/>
      <c r="I30" s="7">
        <v>-10856880289</v>
      </c>
      <c r="J30" s="7"/>
      <c r="K30" s="8">
        <f t="shared" si="0"/>
        <v>4.0599049494604291E-3</v>
      </c>
      <c r="L30" s="7"/>
      <c r="M30" s="7">
        <v>0</v>
      </c>
      <c r="N30" s="7"/>
      <c r="O30" s="7">
        <v>-9510948476</v>
      </c>
      <c r="P30" s="7"/>
      <c r="Q30" s="7">
        <v>-23008769087</v>
      </c>
      <c r="R30" s="7"/>
      <c r="S30" s="7">
        <v>-32519717563</v>
      </c>
      <c r="T30" s="7"/>
      <c r="U30" s="8">
        <f t="shared" si="1"/>
        <v>-7.6727603277324339E-3</v>
      </c>
    </row>
    <row r="31" spans="1:21" x14ac:dyDescent="0.5">
      <c r="A31" s="1" t="s">
        <v>212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8">
        <f t="shared" si="0"/>
        <v>0</v>
      </c>
      <c r="L31" s="7"/>
      <c r="M31" s="7">
        <v>0</v>
      </c>
      <c r="N31" s="7"/>
      <c r="O31" s="7">
        <v>0</v>
      </c>
      <c r="P31" s="7"/>
      <c r="Q31" s="7">
        <v>2110436594</v>
      </c>
      <c r="R31" s="7"/>
      <c r="S31" s="7">
        <v>2110436594</v>
      </c>
      <c r="T31" s="7"/>
      <c r="U31" s="8">
        <f t="shared" si="1"/>
        <v>4.9794018478997336E-4</v>
      </c>
    </row>
    <row r="32" spans="1:21" x14ac:dyDescent="0.5">
      <c r="A32" s="1" t="s">
        <v>32</v>
      </c>
      <c r="C32" s="7">
        <v>0</v>
      </c>
      <c r="D32" s="7"/>
      <c r="E32" s="7">
        <v>3233147625</v>
      </c>
      <c r="F32" s="7"/>
      <c r="G32" s="7">
        <v>0</v>
      </c>
      <c r="H32" s="7"/>
      <c r="I32" s="7">
        <v>3233147625</v>
      </c>
      <c r="J32" s="7"/>
      <c r="K32" s="8">
        <f t="shared" si="0"/>
        <v>-1.2090279800149441E-3</v>
      </c>
      <c r="L32" s="7"/>
      <c r="M32" s="7">
        <v>0</v>
      </c>
      <c r="N32" s="7"/>
      <c r="O32" s="7">
        <v>30979614452</v>
      </c>
      <c r="P32" s="7"/>
      <c r="Q32" s="7">
        <v>597364445</v>
      </c>
      <c r="R32" s="7"/>
      <c r="S32" s="7">
        <v>31576978897</v>
      </c>
      <c r="T32" s="7"/>
      <c r="U32" s="8">
        <f t="shared" si="1"/>
        <v>7.4503288806606381E-3</v>
      </c>
    </row>
    <row r="33" spans="1:21" x14ac:dyDescent="0.5">
      <c r="A33" s="1" t="s">
        <v>48</v>
      </c>
      <c r="C33" s="7">
        <v>0</v>
      </c>
      <c r="D33" s="7"/>
      <c r="E33" s="7">
        <v>-444448278385</v>
      </c>
      <c r="F33" s="7"/>
      <c r="G33" s="7">
        <v>0</v>
      </c>
      <c r="H33" s="7"/>
      <c r="I33" s="7">
        <v>-444448278385</v>
      </c>
      <c r="J33" s="7"/>
      <c r="K33" s="8">
        <f t="shared" si="0"/>
        <v>0.16620039248499704</v>
      </c>
      <c r="L33" s="7"/>
      <c r="M33" s="7">
        <v>17204051600</v>
      </c>
      <c r="N33" s="7"/>
      <c r="O33" s="7">
        <v>-69834386312</v>
      </c>
      <c r="P33" s="7"/>
      <c r="Q33" s="7">
        <v>793757469045</v>
      </c>
      <c r="R33" s="7"/>
      <c r="S33" s="7">
        <v>741127134333</v>
      </c>
      <c r="T33" s="7"/>
      <c r="U33" s="8">
        <f t="shared" si="1"/>
        <v>0.17486286168076057</v>
      </c>
    </row>
    <row r="34" spans="1:21" x14ac:dyDescent="0.5">
      <c r="A34" s="1" t="s">
        <v>41</v>
      </c>
      <c r="C34" s="7">
        <v>0</v>
      </c>
      <c r="D34" s="7"/>
      <c r="E34" s="7">
        <v>-32102924251</v>
      </c>
      <c r="F34" s="7"/>
      <c r="G34" s="7">
        <v>0</v>
      </c>
      <c r="H34" s="7"/>
      <c r="I34" s="7">
        <v>-32102924251</v>
      </c>
      <c r="J34" s="7"/>
      <c r="K34" s="8">
        <f t="shared" si="0"/>
        <v>1.200481331555632E-2</v>
      </c>
      <c r="L34" s="7"/>
      <c r="M34" s="7">
        <v>0</v>
      </c>
      <c r="N34" s="7"/>
      <c r="O34" s="7">
        <v>-14208481216</v>
      </c>
      <c r="P34" s="7"/>
      <c r="Q34" s="7">
        <v>9745885025</v>
      </c>
      <c r="R34" s="7"/>
      <c r="S34" s="7">
        <v>-4462596191</v>
      </c>
      <c r="T34" s="7"/>
      <c r="U34" s="8">
        <f t="shared" si="1"/>
        <v>-1.0529129272620881E-3</v>
      </c>
    </row>
    <row r="35" spans="1:21" x14ac:dyDescent="0.5">
      <c r="A35" s="1" t="s">
        <v>181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8">
        <f t="shared" si="0"/>
        <v>0</v>
      </c>
      <c r="L35" s="7"/>
      <c r="M35" s="7">
        <v>189708990</v>
      </c>
      <c r="N35" s="7"/>
      <c r="O35" s="7">
        <v>0</v>
      </c>
      <c r="P35" s="7"/>
      <c r="Q35" s="7">
        <v>199439806</v>
      </c>
      <c r="R35" s="7"/>
      <c r="S35" s="7">
        <v>389148796</v>
      </c>
      <c r="T35" s="7"/>
      <c r="U35" s="8">
        <f t="shared" si="1"/>
        <v>9.1816462973554584E-5</v>
      </c>
    </row>
    <row r="36" spans="1:21" x14ac:dyDescent="0.5">
      <c r="A36" s="1" t="s">
        <v>213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8">
        <f t="shared" si="0"/>
        <v>0</v>
      </c>
      <c r="L36" s="7"/>
      <c r="M36" s="7">
        <v>0</v>
      </c>
      <c r="N36" s="7"/>
      <c r="O36" s="7">
        <v>0</v>
      </c>
      <c r="P36" s="7"/>
      <c r="Q36" s="7">
        <v>15437574877</v>
      </c>
      <c r="R36" s="7"/>
      <c r="S36" s="7">
        <v>15437574877</v>
      </c>
      <c r="T36" s="7"/>
      <c r="U36" s="8">
        <f t="shared" si="1"/>
        <v>3.6423690286723821E-3</v>
      </c>
    </row>
    <row r="37" spans="1:21" x14ac:dyDescent="0.5">
      <c r="A37" s="1" t="s">
        <v>186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8">
        <f t="shared" si="0"/>
        <v>0</v>
      </c>
      <c r="L37" s="7"/>
      <c r="M37" s="7">
        <v>962339</v>
      </c>
      <c r="N37" s="7"/>
      <c r="O37" s="7">
        <v>0</v>
      </c>
      <c r="P37" s="7"/>
      <c r="Q37" s="7">
        <v>437878672</v>
      </c>
      <c r="R37" s="7"/>
      <c r="S37" s="7">
        <v>438841011</v>
      </c>
      <c r="T37" s="7"/>
      <c r="U37" s="8">
        <f t="shared" si="1"/>
        <v>1.0354093306190972E-4</v>
      </c>
    </row>
    <row r="38" spans="1:21" x14ac:dyDescent="0.5">
      <c r="A38" s="1" t="s">
        <v>43</v>
      </c>
      <c r="C38" s="7">
        <v>0</v>
      </c>
      <c r="D38" s="7"/>
      <c r="E38" s="7">
        <v>-4224712500</v>
      </c>
      <c r="F38" s="7"/>
      <c r="G38" s="7">
        <v>0</v>
      </c>
      <c r="H38" s="7"/>
      <c r="I38" s="7">
        <v>-4224712500</v>
      </c>
      <c r="J38" s="7"/>
      <c r="K38" s="8">
        <f t="shared" si="0"/>
        <v>1.5798213420641083E-3</v>
      </c>
      <c r="L38" s="7"/>
      <c r="M38" s="7">
        <v>348000000</v>
      </c>
      <c r="N38" s="7"/>
      <c r="O38" s="7">
        <v>-972268394</v>
      </c>
      <c r="P38" s="7"/>
      <c r="Q38" s="7">
        <v>14329962397</v>
      </c>
      <c r="R38" s="7"/>
      <c r="S38" s="7">
        <v>13705694003</v>
      </c>
      <c r="T38" s="7"/>
      <c r="U38" s="8">
        <f t="shared" si="1"/>
        <v>3.2337459575573725E-3</v>
      </c>
    </row>
    <row r="39" spans="1:21" x14ac:dyDescent="0.5">
      <c r="A39" s="1" t="s">
        <v>175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8">
        <f t="shared" si="0"/>
        <v>0</v>
      </c>
      <c r="L39" s="7"/>
      <c r="M39" s="7">
        <v>115441860</v>
      </c>
      <c r="N39" s="7"/>
      <c r="O39" s="7">
        <v>0</v>
      </c>
      <c r="P39" s="7"/>
      <c r="Q39" s="7">
        <v>19878533768</v>
      </c>
      <c r="R39" s="7"/>
      <c r="S39" s="7">
        <v>19993975628</v>
      </c>
      <c r="T39" s="7"/>
      <c r="U39" s="8">
        <f t="shared" si="1"/>
        <v>4.7174143716030275E-3</v>
      </c>
    </row>
    <row r="40" spans="1:21" x14ac:dyDescent="0.5">
      <c r="A40" s="1" t="s">
        <v>214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8">
        <f t="shared" ref="K40:K67" si="2">I40/$I$92</f>
        <v>0</v>
      </c>
      <c r="L40" s="7"/>
      <c r="M40" s="7">
        <v>0</v>
      </c>
      <c r="N40" s="7"/>
      <c r="O40" s="7">
        <v>0</v>
      </c>
      <c r="P40" s="7"/>
      <c r="Q40" s="7">
        <v>1021364787</v>
      </c>
      <c r="R40" s="7"/>
      <c r="S40" s="7">
        <v>1021364787</v>
      </c>
      <c r="T40" s="7"/>
      <c r="U40" s="8">
        <f t="shared" si="1"/>
        <v>2.4098263469400009E-4</v>
      </c>
    </row>
    <row r="41" spans="1:21" x14ac:dyDescent="0.5">
      <c r="A41" s="1" t="s">
        <v>26</v>
      </c>
      <c r="C41" s="7">
        <v>0</v>
      </c>
      <c r="D41" s="7"/>
      <c r="E41" s="7">
        <v>-2231642250</v>
      </c>
      <c r="F41" s="7"/>
      <c r="G41" s="7">
        <v>0</v>
      </c>
      <c r="H41" s="7"/>
      <c r="I41" s="7">
        <v>-2231642250</v>
      </c>
      <c r="J41" s="7"/>
      <c r="K41" s="8">
        <f t="shared" si="2"/>
        <v>8.3451739127857021E-4</v>
      </c>
      <c r="L41" s="7"/>
      <c r="M41" s="7">
        <v>0</v>
      </c>
      <c r="N41" s="7"/>
      <c r="O41" s="7">
        <v>4112662750</v>
      </c>
      <c r="P41" s="7"/>
      <c r="Q41" s="7">
        <v>9184475829</v>
      </c>
      <c r="R41" s="7"/>
      <c r="S41" s="7">
        <v>13297138579</v>
      </c>
      <c r="T41" s="7"/>
      <c r="U41" s="8">
        <f t="shared" si="1"/>
        <v>3.1373506600621158E-3</v>
      </c>
    </row>
    <row r="42" spans="1:21" x14ac:dyDescent="0.5">
      <c r="A42" s="1" t="s">
        <v>35</v>
      </c>
      <c r="C42" s="7">
        <v>0</v>
      </c>
      <c r="D42" s="7"/>
      <c r="E42" s="7">
        <v>-59651946450</v>
      </c>
      <c r="F42" s="7"/>
      <c r="G42" s="7">
        <v>0</v>
      </c>
      <c r="H42" s="7"/>
      <c r="I42" s="7">
        <v>-59651946450</v>
      </c>
      <c r="J42" s="7"/>
      <c r="K42" s="8">
        <f t="shared" si="2"/>
        <v>2.2306705627276487E-2</v>
      </c>
      <c r="L42" s="7"/>
      <c r="M42" s="7">
        <v>11729107374</v>
      </c>
      <c r="N42" s="7"/>
      <c r="O42" s="7">
        <v>30526024034</v>
      </c>
      <c r="P42" s="7"/>
      <c r="Q42" s="7">
        <v>24078667220</v>
      </c>
      <c r="R42" s="7"/>
      <c r="S42" s="7">
        <v>66333798628</v>
      </c>
      <c r="T42" s="7"/>
      <c r="U42" s="8">
        <f t="shared" si="1"/>
        <v>1.5650915095271136E-2</v>
      </c>
    </row>
    <row r="43" spans="1:21" x14ac:dyDescent="0.5">
      <c r="A43" s="1" t="s">
        <v>216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0</v>
      </c>
      <c r="J43" s="7"/>
      <c r="K43" s="8">
        <f t="shared" si="2"/>
        <v>0</v>
      </c>
      <c r="L43" s="7"/>
      <c r="M43" s="7">
        <v>0</v>
      </c>
      <c r="N43" s="7"/>
      <c r="O43" s="7">
        <v>0</v>
      </c>
      <c r="P43" s="7"/>
      <c r="Q43" s="7">
        <v>9405775221</v>
      </c>
      <c r="R43" s="7"/>
      <c r="S43" s="7">
        <v>9405775221</v>
      </c>
      <c r="T43" s="7"/>
      <c r="U43" s="8">
        <f t="shared" si="1"/>
        <v>2.2192154291453174E-3</v>
      </c>
    </row>
    <row r="44" spans="1:21" x14ac:dyDescent="0.5">
      <c r="A44" s="1" t="s">
        <v>188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0</v>
      </c>
      <c r="J44" s="7"/>
      <c r="K44" s="8">
        <f t="shared" si="2"/>
        <v>0</v>
      </c>
      <c r="L44" s="7"/>
      <c r="M44" s="7">
        <v>41043518</v>
      </c>
      <c r="N44" s="7"/>
      <c r="O44" s="7">
        <v>0</v>
      </c>
      <c r="P44" s="7"/>
      <c r="Q44" s="7">
        <v>2219460193</v>
      </c>
      <c r="R44" s="7"/>
      <c r="S44" s="7">
        <v>2260503711</v>
      </c>
      <c r="T44" s="7"/>
      <c r="U44" s="8">
        <f t="shared" si="1"/>
        <v>5.3334728879031207E-4</v>
      </c>
    </row>
    <row r="45" spans="1:21" x14ac:dyDescent="0.5">
      <c r="A45" s="1" t="s">
        <v>217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0</v>
      </c>
      <c r="J45" s="7"/>
      <c r="K45" s="8">
        <f t="shared" si="2"/>
        <v>0</v>
      </c>
      <c r="L45" s="7"/>
      <c r="M45" s="7">
        <v>0</v>
      </c>
      <c r="N45" s="7"/>
      <c r="O45" s="7">
        <v>0</v>
      </c>
      <c r="P45" s="7"/>
      <c r="Q45" s="7">
        <v>9092712744</v>
      </c>
      <c r="R45" s="7"/>
      <c r="S45" s="7">
        <v>9092712744</v>
      </c>
      <c r="T45" s="7"/>
      <c r="U45" s="8">
        <f t="shared" si="1"/>
        <v>2.145350908367307E-3</v>
      </c>
    </row>
    <row r="46" spans="1:21" x14ac:dyDescent="0.5">
      <c r="A46" s="1" t="s">
        <v>218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0</v>
      </c>
      <c r="J46" s="7"/>
      <c r="K46" s="8">
        <f t="shared" si="2"/>
        <v>0</v>
      </c>
      <c r="L46" s="7"/>
      <c r="M46" s="7">
        <v>0</v>
      </c>
      <c r="N46" s="7"/>
      <c r="O46" s="7">
        <v>0</v>
      </c>
      <c r="P46" s="7"/>
      <c r="Q46" s="7">
        <v>21759787348</v>
      </c>
      <c r="R46" s="7"/>
      <c r="S46" s="7">
        <v>21759787348</v>
      </c>
      <c r="T46" s="7"/>
      <c r="U46" s="8">
        <f t="shared" si="1"/>
        <v>5.1340431472131891E-3</v>
      </c>
    </row>
    <row r="47" spans="1:21" x14ac:dyDescent="0.5">
      <c r="A47" s="1" t="s">
        <v>28</v>
      </c>
      <c r="C47" s="7">
        <v>0</v>
      </c>
      <c r="D47" s="7"/>
      <c r="E47" s="7">
        <v>-28630542359</v>
      </c>
      <c r="F47" s="7"/>
      <c r="G47" s="7">
        <v>0</v>
      </c>
      <c r="H47" s="7"/>
      <c r="I47" s="7">
        <v>-28630542359</v>
      </c>
      <c r="J47" s="7"/>
      <c r="K47" s="8">
        <f t="shared" si="2"/>
        <v>1.0706324241855199E-2</v>
      </c>
      <c r="L47" s="7"/>
      <c r="M47" s="7">
        <v>121000000</v>
      </c>
      <c r="N47" s="7"/>
      <c r="O47" s="7">
        <v>-19834031421</v>
      </c>
      <c r="P47" s="7"/>
      <c r="Q47" s="7">
        <v>2765543461</v>
      </c>
      <c r="R47" s="7"/>
      <c r="S47" s="7">
        <v>-16947487960</v>
      </c>
      <c r="T47" s="7"/>
      <c r="U47" s="8">
        <f t="shared" si="1"/>
        <v>-3.9986206221594017E-3</v>
      </c>
    </row>
    <row r="48" spans="1:21" x14ac:dyDescent="0.5">
      <c r="A48" s="1" t="s">
        <v>219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0</v>
      </c>
      <c r="J48" s="7"/>
      <c r="K48" s="8">
        <f t="shared" si="2"/>
        <v>0</v>
      </c>
      <c r="L48" s="7"/>
      <c r="M48" s="7">
        <v>0</v>
      </c>
      <c r="N48" s="7"/>
      <c r="O48" s="7">
        <v>0</v>
      </c>
      <c r="P48" s="7"/>
      <c r="Q48" s="7">
        <v>76672731360</v>
      </c>
      <c r="R48" s="7"/>
      <c r="S48" s="7">
        <v>76672731360</v>
      </c>
      <c r="T48" s="7"/>
      <c r="U48" s="8">
        <f t="shared" si="1"/>
        <v>1.8090301376640357E-2</v>
      </c>
    </row>
    <row r="49" spans="1:21" x14ac:dyDescent="0.5">
      <c r="A49" s="1" t="s">
        <v>220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0</v>
      </c>
      <c r="J49" s="7"/>
      <c r="K49" s="8">
        <f t="shared" si="2"/>
        <v>0</v>
      </c>
      <c r="L49" s="7"/>
      <c r="M49" s="7">
        <v>0</v>
      </c>
      <c r="N49" s="7"/>
      <c r="O49" s="7">
        <v>0</v>
      </c>
      <c r="P49" s="7"/>
      <c r="Q49" s="7">
        <v>42299724738</v>
      </c>
      <c r="R49" s="7"/>
      <c r="S49" s="7">
        <v>42299724738</v>
      </c>
      <c r="T49" s="7"/>
      <c r="U49" s="8">
        <f t="shared" si="1"/>
        <v>9.980272713469034E-3</v>
      </c>
    </row>
    <row r="50" spans="1:21" x14ac:dyDescent="0.5">
      <c r="A50" s="1" t="s">
        <v>221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0</v>
      </c>
      <c r="J50" s="7"/>
      <c r="K50" s="8">
        <f t="shared" si="2"/>
        <v>0</v>
      </c>
      <c r="L50" s="7"/>
      <c r="M50" s="7">
        <v>0</v>
      </c>
      <c r="N50" s="7"/>
      <c r="O50" s="7">
        <v>0</v>
      </c>
      <c r="P50" s="7"/>
      <c r="Q50" s="7">
        <v>9969789284</v>
      </c>
      <c r="R50" s="7"/>
      <c r="S50" s="7">
        <v>9969789284</v>
      </c>
      <c r="T50" s="7"/>
      <c r="U50" s="8">
        <f t="shared" si="1"/>
        <v>2.35228991598506E-3</v>
      </c>
    </row>
    <row r="51" spans="1:21" x14ac:dyDescent="0.5">
      <c r="A51" s="1" t="s">
        <v>166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0</v>
      </c>
      <c r="J51" s="7"/>
      <c r="K51" s="8">
        <f t="shared" si="2"/>
        <v>0</v>
      </c>
      <c r="L51" s="7"/>
      <c r="M51" s="7">
        <v>313500000</v>
      </c>
      <c r="N51" s="7"/>
      <c r="O51" s="7">
        <v>0</v>
      </c>
      <c r="P51" s="7"/>
      <c r="Q51" s="7">
        <v>2007282739</v>
      </c>
      <c r="R51" s="7"/>
      <c r="S51" s="7">
        <v>2320782739</v>
      </c>
      <c r="T51" s="7"/>
      <c r="U51" s="8">
        <f t="shared" si="1"/>
        <v>5.4756963047383571E-4</v>
      </c>
    </row>
    <row r="52" spans="1:21" x14ac:dyDescent="0.5">
      <c r="A52" s="1" t="s">
        <v>223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0</v>
      </c>
      <c r="J52" s="7"/>
      <c r="K52" s="8">
        <f t="shared" si="2"/>
        <v>0</v>
      </c>
      <c r="L52" s="7"/>
      <c r="M52" s="7">
        <v>0</v>
      </c>
      <c r="N52" s="7"/>
      <c r="O52" s="7">
        <v>0</v>
      </c>
      <c r="P52" s="7"/>
      <c r="Q52" s="7">
        <v>10544795731</v>
      </c>
      <c r="R52" s="7"/>
      <c r="S52" s="7">
        <v>10544795731</v>
      </c>
      <c r="T52" s="7"/>
      <c r="U52" s="8">
        <f t="shared" si="1"/>
        <v>2.4879579655671296E-3</v>
      </c>
    </row>
    <row r="53" spans="1:21" x14ac:dyDescent="0.5">
      <c r="A53" s="1" t="s">
        <v>21</v>
      </c>
      <c r="C53" s="7">
        <v>0</v>
      </c>
      <c r="D53" s="7"/>
      <c r="E53" s="7">
        <v>-51237273019</v>
      </c>
      <c r="F53" s="7"/>
      <c r="G53" s="7">
        <v>0</v>
      </c>
      <c r="H53" s="7"/>
      <c r="I53" s="7">
        <v>-51237273019</v>
      </c>
      <c r="J53" s="7"/>
      <c r="K53" s="8">
        <f t="shared" si="2"/>
        <v>1.9160058210962689E-2</v>
      </c>
      <c r="L53" s="7"/>
      <c r="M53" s="7">
        <v>8220000000</v>
      </c>
      <c r="N53" s="7"/>
      <c r="O53" s="7">
        <v>-43109041588</v>
      </c>
      <c r="P53" s="7"/>
      <c r="Q53" s="7">
        <v>42955975</v>
      </c>
      <c r="R53" s="7"/>
      <c r="S53" s="7">
        <v>-34846085613</v>
      </c>
      <c r="T53" s="7"/>
      <c r="U53" s="8">
        <f t="shared" si="1"/>
        <v>-8.2216477664736939E-3</v>
      </c>
    </row>
    <row r="54" spans="1:21" x14ac:dyDescent="0.5">
      <c r="A54" s="1" t="s">
        <v>51</v>
      </c>
      <c r="C54" s="7">
        <v>48993288591</v>
      </c>
      <c r="D54" s="7"/>
      <c r="E54" s="7">
        <v>-266410043159</v>
      </c>
      <c r="F54" s="7"/>
      <c r="G54" s="7">
        <v>0</v>
      </c>
      <c r="H54" s="7"/>
      <c r="I54" s="7">
        <v>-217416754568</v>
      </c>
      <c r="J54" s="7"/>
      <c r="K54" s="8">
        <f t="shared" si="2"/>
        <v>8.1302486024514245E-2</v>
      </c>
      <c r="L54" s="7"/>
      <c r="M54" s="7">
        <v>48993288591</v>
      </c>
      <c r="N54" s="7"/>
      <c r="O54" s="7">
        <v>-45234478711</v>
      </c>
      <c r="P54" s="7"/>
      <c r="Q54" s="7">
        <v>110516234427</v>
      </c>
      <c r="R54" s="7"/>
      <c r="S54" s="7">
        <v>114275044307</v>
      </c>
      <c r="T54" s="7"/>
      <c r="U54" s="8">
        <f t="shared" si="1"/>
        <v>2.6962258350183805E-2</v>
      </c>
    </row>
    <row r="55" spans="1:21" x14ac:dyDescent="0.5">
      <c r="A55" s="1" t="s">
        <v>224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8">
        <f t="shared" si="2"/>
        <v>0</v>
      </c>
      <c r="L55" s="7"/>
      <c r="M55" s="7">
        <v>0</v>
      </c>
      <c r="N55" s="7"/>
      <c r="O55" s="7">
        <v>0</v>
      </c>
      <c r="P55" s="7"/>
      <c r="Q55" s="7">
        <v>6300648397</v>
      </c>
      <c r="R55" s="7"/>
      <c r="S55" s="7">
        <v>6300648397</v>
      </c>
      <c r="T55" s="7"/>
      <c r="U55" s="8">
        <f t="shared" si="1"/>
        <v>1.4865862523509813E-3</v>
      </c>
    </row>
    <row r="56" spans="1:21" x14ac:dyDescent="0.5">
      <c r="A56" s="1" t="s">
        <v>225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8">
        <f t="shared" si="2"/>
        <v>0</v>
      </c>
      <c r="L56" s="7"/>
      <c r="M56" s="7">
        <v>0</v>
      </c>
      <c r="N56" s="7"/>
      <c r="O56" s="7">
        <v>0</v>
      </c>
      <c r="P56" s="7"/>
      <c r="Q56" s="7">
        <v>2655673974</v>
      </c>
      <c r="R56" s="7"/>
      <c r="S56" s="7">
        <v>2655673974</v>
      </c>
      <c r="T56" s="7"/>
      <c r="U56" s="8">
        <f t="shared" si="1"/>
        <v>6.2658446745805568E-4</v>
      </c>
    </row>
    <row r="57" spans="1:21" x14ac:dyDescent="0.5">
      <c r="A57" s="1" t="s">
        <v>177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0</v>
      </c>
      <c r="J57" s="7"/>
      <c r="K57" s="8">
        <f t="shared" si="2"/>
        <v>0</v>
      </c>
      <c r="L57" s="7"/>
      <c r="M57" s="7">
        <v>547989276</v>
      </c>
      <c r="N57" s="7"/>
      <c r="O57" s="7">
        <v>0</v>
      </c>
      <c r="P57" s="7"/>
      <c r="Q57" s="7">
        <v>14480705856</v>
      </c>
      <c r="R57" s="7"/>
      <c r="S57" s="7">
        <v>15028695132</v>
      </c>
      <c r="T57" s="7"/>
      <c r="U57" s="8">
        <f t="shared" si="1"/>
        <v>3.5458972103002933E-3</v>
      </c>
    </row>
    <row r="58" spans="1:21" x14ac:dyDescent="0.5">
      <c r="A58" s="1" t="s">
        <v>182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0</v>
      </c>
      <c r="J58" s="7"/>
      <c r="K58" s="8">
        <f t="shared" si="2"/>
        <v>0</v>
      </c>
      <c r="L58" s="7"/>
      <c r="M58" s="7">
        <v>182908800</v>
      </c>
      <c r="N58" s="7"/>
      <c r="O58" s="7">
        <v>0</v>
      </c>
      <c r="P58" s="7"/>
      <c r="Q58" s="7">
        <v>12261720290</v>
      </c>
      <c r="R58" s="7"/>
      <c r="S58" s="7">
        <v>12444629090</v>
      </c>
      <c r="T58" s="7"/>
      <c r="U58" s="8">
        <f t="shared" si="1"/>
        <v>2.9362080463988002E-3</v>
      </c>
    </row>
    <row r="59" spans="1:21" x14ac:dyDescent="0.5">
      <c r="A59" s="1" t="s">
        <v>226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0</v>
      </c>
      <c r="J59" s="7"/>
      <c r="K59" s="8">
        <f t="shared" si="2"/>
        <v>0</v>
      </c>
      <c r="L59" s="7"/>
      <c r="M59" s="7">
        <v>0</v>
      </c>
      <c r="N59" s="7"/>
      <c r="O59" s="7">
        <v>0</v>
      </c>
      <c r="P59" s="7"/>
      <c r="Q59" s="7">
        <v>204035517</v>
      </c>
      <c r="R59" s="7"/>
      <c r="S59" s="7">
        <v>204035517</v>
      </c>
      <c r="T59" s="7"/>
      <c r="U59" s="8">
        <f t="shared" si="1"/>
        <v>4.8140504826129707E-5</v>
      </c>
    </row>
    <row r="60" spans="1:21" x14ac:dyDescent="0.5">
      <c r="A60" s="1" t="s">
        <v>227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0</v>
      </c>
      <c r="J60" s="7"/>
      <c r="K60" s="8">
        <f t="shared" si="2"/>
        <v>0</v>
      </c>
      <c r="L60" s="7"/>
      <c r="M60" s="7">
        <v>0</v>
      </c>
      <c r="N60" s="7"/>
      <c r="O60" s="7">
        <v>0</v>
      </c>
      <c r="P60" s="7"/>
      <c r="Q60" s="7">
        <v>7308295532</v>
      </c>
      <c r="R60" s="7"/>
      <c r="S60" s="7">
        <v>7308295532</v>
      </c>
      <c r="T60" s="7"/>
      <c r="U60" s="8">
        <f t="shared" si="1"/>
        <v>1.7243323196962233E-3</v>
      </c>
    </row>
    <row r="61" spans="1:21" x14ac:dyDescent="0.5">
      <c r="A61" s="1" t="s">
        <v>228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0</v>
      </c>
      <c r="J61" s="7"/>
      <c r="K61" s="8">
        <f t="shared" si="2"/>
        <v>0</v>
      </c>
      <c r="L61" s="7"/>
      <c r="M61" s="7">
        <v>0</v>
      </c>
      <c r="N61" s="7"/>
      <c r="O61" s="7">
        <v>0</v>
      </c>
      <c r="P61" s="7"/>
      <c r="Q61" s="7">
        <v>3533325393</v>
      </c>
      <c r="R61" s="7"/>
      <c r="S61" s="7">
        <v>3533325393</v>
      </c>
      <c r="T61" s="7"/>
      <c r="U61" s="8">
        <f t="shared" si="1"/>
        <v>8.3365911305531754E-4</v>
      </c>
    </row>
    <row r="62" spans="1:21" x14ac:dyDescent="0.5">
      <c r="A62" s="1" t="s">
        <v>229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0</v>
      </c>
      <c r="J62" s="7"/>
      <c r="K62" s="8">
        <f t="shared" si="2"/>
        <v>0</v>
      </c>
      <c r="L62" s="7"/>
      <c r="M62" s="7">
        <v>0</v>
      </c>
      <c r="N62" s="7"/>
      <c r="O62" s="7">
        <v>0</v>
      </c>
      <c r="P62" s="7"/>
      <c r="Q62" s="7">
        <v>5184196135</v>
      </c>
      <c r="R62" s="7"/>
      <c r="S62" s="7">
        <v>5184196135</v>
      </c>
      <c r="T62" s="7"/>
      <c r="U62" s="8">
        <f t="shared" si="1"/>
        <v>1.2231685087286568E-3</v>
      </c>
    </row>
    <row r="63" spans="1:21" x14ac:dyDescent="0.5">
      <c r="A63" s="1" t="s">
        <v>23</v>
      </c>
      <c r="C63" s="7">
        <v>0</v>
      </c>
      <c r="D63" s="7"/>
      <c r="E63" s="7">
        <v>-53179617454</v>
      </c>
      <c r="F63" s="7"/>
      <c r="G63" s="7">
        <v>0</v>
      </c>
      <c r="H63" s="7"/>
      <c r="I63" s="7">
        <v>-53179617454</v>
      </c>
      <c r="J63" s="7"/>
      <c r="K63" s="8">
        <f t="shared" si="2"/>
        <v>1.9886393362065265E-2</v>
      </c>
      <c r="L63" s="7"/>
      <c r="M63" s="7">
        <v>1346895271</v>
      </c>
      <c r="N63" s="7"/>
      <c r="O63" s="7">
        <v>121890634252</v>
      </c>
      <c r="P63" s="7"/>
      <c r="Q63" s="7">
        <v>0</v>
      </c>
      <c r="R63" s="7"/>
      <c r="S63" s="7">
        <v>123237529523</v>
      </c>
      <c r="T63" s="7"/>
      <c r="U63" s="8">
        <f t="shared" si="1"/>
        <v>2.9076883142665225E-2</v>
      </c>
    </row>
    <row r="64" spans="1:21" x14ac:dyDescent="0.5">
      <c r="A64" s="1" t="s">
        <v>30</v>
      </c>
      <c r="C64" s="7">
        <v>0</v>
      </c>
      <c r="D64" s="7"/>
      <c r="E64" s="7">
        <v>-6107443200</v>
      </c>
      <c r="F64" s="7"/>
      <c r="G64" s="7">
        <v>0</v>
      </c>
      <c r="H64" s="7"/>
      <c r="I64" s="7">
        <v>-6107443200</v>
      </c>
      <c r="J64" s="7"/>
      <c r="K64" s="8">
        <f t="shared" si="2"/>
        <v>2.2838640766216192E-3</v>
      </c>
      <c r="L64" s="7"/>
      <c r="M64" s="7">
        <v>4964000000</v>
      </c>
      <c r="N64" s="7"/>
      <c r="O64" s="7">
        <v>-18025843177</v>
      </c>
      <c r="P64" s="7"/>
      <c r="Q64" s="7">
        <v>0</v>
      </c>
      <c r="R64" s="7"/>
      <c r="S64" s="7">
        <v>-13061843177</v>
      </c>
      <c r="T64" s="7"/>
      <c r="U64" s="8">
        <f t="shared" si="1"/>
        <v>-3.0818346420565489E-3</v>
      </c>
    </row>
    <row r="65" spans="1:21" x14ac:dyDescent="0.5">
      <c r="A65" s="1" t="s">
        <v>33</v>
      </c>
      <c r="C65" s="7">
        <v>0</v>
      </c>
      <c r="D65" s="7"/>
      <c r="E65" s="7">
        <v>-108932969250</v>
      </c>
      <c r="F65" s="7"/>
      <c r="G65" s="7">
        <v>0</v>
      </c>
      <c r="H65" s="7"/>
      <c r="I65" s="7">
        <v>-108932969250</v>
      </c>
      <c r="J65" s="7"/>
      <c r="K65" s="8">
        <f t="shared" si="2"/>
        <v>4.073522865178713E-2</v>
      </c>
      <c r="L65" s="7"/>
      <c r="M65" s="7">
        <v>36617583893</v>
      </c>
      <c r="N65" s="7"/>
      <c r="O65" s="7">
        <v>-98486356440</v>
      </c>
      <c r="P65" s="7"/>
      <c r="Q65" s="7">
        <v>0</v>
      </c>
      <c r="R65" s="7"/>
      <c r="S65" s="7">
        <v>-61868772547</v>
      </c>
      <c r="T65" s="7"/>
      <c r="U65" s="8">
        <f t="shared" si="1"/>
        <v>-1.4597428855416259E-2</v>
      </c>
    </row>
    <row r="66" spans="1:21" x14ac:dyDescent="0.5">
      <c r="A66" s="1" t="s">
        <v>39</v>
      </c>
      <c r="C66" s="7">
        <v>0</v>
      </c>
      <c r="D66" s="7"/>
      <c r="E66" s="7">
        <v>-7094342381</v>
      </c>
      <c r="F66" s="7"/>
      <c r="G66" s="7">
        <v>0</v>
      </c>
      <c r="H66" s="7"/>
      <c r="I66" s="7">
        <v>-7094342381</v>
      </c>
      <c r="J66" s="7"/>
      <c r="K66" s="8">
        <f t="shared" si="2"/>
        <v>2.6529127133298898E-3</v>
      </c>
      <c r="L66" s="7"/>
      <c r="M66" s="7">
        <v>4032094000</v>
      </c>
      <c r="N66" s="7"/>
      <c r="O66" s="7">
        <v>20894130420</v>
      </c>
      <c r="P66" s="7"/>
      <c r="Q66" s="7">
        <v>0</v>
      </c>
      <c r="R66" s="7"/>
      <c r="S66" s="7">
        <v>24926224420</v>
      </c>
      <c r="T66" s="7"/>
      <c r="U66" s="8">
        <f t="shared" si="1"/>
        <v>5.8811379735823257E-3</v>
      </c>
    </row>
    <row r="67" spans="1:21" x14ac:dyDescent="0.5">
      <c r="A67" s="1" t="s">
        <v>49</v>
      </c>
      <c r="C67" s="7">
        <v>0</v>
      </c>
      <c r="D67" s="7"/>
      <c r="E67" s="7">
        <v>-69437374650</v>
      </c>
      <c r="F67" s="7"/>
      <c r="G67" s="7">
        <v>0</v>
      </c>
      <c r="H67" s="7"/>
      <c r="I67" s="7">
        <v>-69437374650</v>
      </c>
      <c r="J67" s="7"/>
      <c r="K67" s="8">
        <f t="shared" si="2"/>
        <v>2.5965943578165684E-2</v>
      </c>
      <c r="L67" s="7"/>
      <c r="M67" s="7">
        <v>2351677852</v>
      </c>
      <c r="N67" s="7"/>
      <c r="O67" s="7">
        <v>13289327167</v>
      </c>
      <c r="P67" s="7"/>
      <c r="Q67" s="7">
        <v>0</v>
      </c>
      <c r="R67" s="7"/>
      <c r="S67" s="7">
        <v>15641005019</v>
      </c>
      <c r="T67" s="7"/>
      <c r="U67" s="8">
        <f t="shared" si="1"/>
        <v>3.6903667002382164E-3</v>
      </c>
    </row>
    <row r="68" spans="1:21" x14ac:dyDescent="0.5">
      <c r="A68" s="1" t="s">
        <v>52</v>
      </c>
      <c r="C68" s="7">
        <v>0</v>
      </c>
      <c r="D68" s="7"/>
      <c r="E68" s="7">
        <v>-46607092947</v>
      </c>
      <c r="F68" s="7"/>
      <c r="G68" s="7">
        <v>0</v>
      </c>
      <c r="H68" s="7"/>
      <c r="I68" s="7">
        <v>-46607092947</v>
      </c>
      <c r="J68" s="7"/>
      <c r="K68" s="8">
        <f t="shared" ref="K68:K91" si="3">I68/$I$92</f>
        <v>1.7428613220245442E-2</v>
      </c>
      <c r="L68" s="7"/>
      <c r="M68" s="7">
        <v>17945000000</v>
      </c>
      <c r="N68" s="7"/>
      <c r="O68" s="7">
        <v>-62417608809</v>
      </c>
      <c r="P68" s="7"/>
      <c r="Q68" s="7">
        <v>0</v>
      </c>
      <c r="R68" s="7"/>
      <c r="S68" s="7">
        <v>-44472608809</v>
      </c>
      <c r="T68" s="7"/>
      <c r="U68" s="8">
        <f t="shared" si="1"/>
        <v>-1.0492946867678156E-2</v>
      </c>
    </row>
    <row r="69" spans="1:21" x14ac:dyDescent="0.5">
      <c r="A69" s="1" t="s">
        <v>19</v>
      </c>
      <c r="C69" s="7">
        <v>0</v>
      </c>
      <c r="D69" s="7"/>
      <c r="E69" s="7">
        <v>-233472747348</v>
      </c>
      <c r="F69" s="7"/>
      <c r="G69" s="7">
        <v>0</v>
      </c>
      <c r="H69" s="7"/>
      <c r="I69" s="7">
        <v>-233472747348</v>
      </c>
      <c r="J69" s="7"/>
      <c r="K69" s="8">
        <f t="shared" si="3"/>
        <v>8.7306586909928624E-2</v>
      </c>
      <c r="L69" s="7"/>
      <c r="M69" s="7">
        <v>24768045600</v>
      </c>
      <c r="N69" s="7"/>
      <c r="O69" s="7">
        <v>-7229387367</v>
      </c>
      <c r="P69" s="7"/>
      <c r="Q69" s="7">
        <v>0</v>
      </c>
      <c r="R69" s="7"/>
      <c r="S69" s="7">
        <v>17538658233</v>
      </c>
      <c r="T69" s="7"/>
      <c r="U69" s="8">
        <f t="shared" si="1"/>
        <v>4.1381023937591029E-3</v>
      </c>
    </row>
    <row r="70" spans="1:21" x14ac:dyDescent="0.5">
      <c r="A70" s="1" t="s">
        <v>20</v>
      </c>
      <c r="C70" s="7">
        <v>0</v>
      </c>
      <c r="D70" s="7"/>
      <c r="E70" s="7">
        <v>-23632879366</v>
      </c>
      <c r="F70" s="7"/>
      <c r="G70" s="7">
        <v>0</v>
      </c>
      <c r="H70" s="7"/>
      <c r="I70" s="7">
        <v>-23632879366</v>
      </c>
      <c r="J70" s="7"/>
      <c r="K70" s="8">
        <f t="shared" si="3"/>
        <v>8.8374598737389325E-3</v>
      </c>
      <c r="L70" s="7"/>
      <c r="M70" s="7">
        <v>8657237400</v>
      </c>
      <c r="N70" s="7"/>
      <c r="O70" s="7">
        <v>-7147105825</v>
      </c>
      <c r="P70" s="7"/>
      <c r="Q70" s="7">
        <v>0</v>
      </c>
      <c r="R70" s="7"/>
      <c r="S70" s="7">
        <v>1510131575</v>
      </c>
      <c r="T70" s="7"/>
      <c r="U70" s="8">
        <f t="shared" si="1"/>
        <v>3.5630314488030218E-4</v>
      </c>
    </row>
    <row r="71" spans="1:21" x14ac:dyDescent="0.5">
      <c r="A71" s="1" t="s">
        <v>25</v>
      </c>
      <c r="C71" s="7">
        <v>0</v>
      </c>
      <c r="D71" s="7"/>
      <c r="E71" s="7">
        <v>-52842144241</v>
      </c>
      <c r="F71" s="7"/>
      <c r="G71" s="7">
        <v>0</v>
      </c>
      <c r="H71" s="7"/>
      <c r="I71" s="7">
        <v>-52842144241</v>
      </c>
      <c r="J71" s="7"/>
      <c r="K71" s="8">
        <f t="shared" si="3"/>
        <v>1.9760196044668558E-2</v>
      </c>
      <c r="L71" s="7"/>
      <c r="M71" s="7">
        <v>4382323400</v>
      </c>
      <c r="N71" s="7"/>
      <c r="O71" s="7">
        <v>63452845503</v>
      </c>
      <c r="P71" s="7"/>
      <c r="Q71" s="7">
        <v>0</v>
      </c>
      <c r="R71" s="7"/>
      <c r="S71" s="7">
        <v>67835168903</v>
      </c>
      <c r="T71" s="7"/>
      <c r="U71" s="8">
        <f t="shared" si="1"/>
        <v>1.6005151083358666E-2</v>
      </c>
    </row>
    <row r="72" spans="1:21" x14ac:dyDescent="0.5">
      <c r="A72" s="1" t="s">
        <v>62</v>
      </c>
      <c r="C72" s="7">
        <v>0</v>
      </c>
      <c r="D72" s="7"/>
      <c r="E72" s="7">
        <v>8117498629</v>
      </c>
      <c r="F72" s="7"/>
      <c r="G72" s="7">
        <v>0</v>
      </c>
      <c r="H72" s="7"/>
      <c r="I72" s="7">
        <v>8117498629</v>
      </c>
      <c r="J72" s="7"/>
      <c r="K72" s="8">
        <f t="shared" si="3"/>
        <v>-3.0355195953027194E-3</v>
      </c>
      <c r="L72" s="7"/>
      <c r="M72" s="7">
        <v>0</v>
      </c>
      <c r="N72" s="7"/>
      <c r="O72" s="7">
        <v>8117498629</v>
      </c>
      <c r="P72" s="7"/>
      <c r="Q72" s="7">
        <v>0</v>
      </c>
      <c r="R72" s="7"/>
      <c r="S72" s="7">
        <v>8117498629</v>
      </c>
      <c r="T72" s="7"/>
      <c r="U72" s="8">
        <f t="shared" si="1"/>
        <v>1.9152571457717129E-3</v>
      </c>
    </row>
    <row r="73" spans="1:21" x14ac:dyDescent="0.5">
      <c r="A73" s="1" t="s">
        <v>60</v>
      </c>
      <c r="C73" s="7">
        <v>0</v>
      </c>
      <c r="D73" s="7"/>
      <c r="E73" s="7">
        <v>-1563993060</v>
      </c>
      <c r="F73" s="7"/>
      <c r="G73" s="7">
        <v>0</v>
      </c>
      <c r="H73" s="7"/>
      <c r="I73" s="7">
        <v>-1563993060</v>
      </c>
      <c r="J73" s="7"/>
      <c r="K73" s="8">
        <f t="shared" si="3"/>
        <v>5.8485154079198319E-4</v>
      </c>
      <c r="L73" s="7"/>
      <c r="M73" s="7">
        <v>0</v>
      </c>
      <c r="N73" s="7"/>
      <c r="O73" s="7">
        <v>-1563993060</v>
      </c>
      <c r="P73" s="7"/>
      <c r="Q73" s="7">
        <v>0</v>
      </c>
      <c r="R73" s="7"/>
      <c r="S73" s="7">
        <v>-1563993060</v>
      </c>
      <c r="T73" s="7"/>
      <c r="U73" s="8">
        <f t="shared" ref="U73:U91" si="4">S73/$S$92</f>
        <v>-3.6901131998976129E-4</v>
      </c>
    </row>
    <row r="74" spans="1:21" x14ac:dyDescent="0.5">
      <c r="A74" s="1" t="s">
        <v>58</v>
      </c>
      <c r="C74" s="7">
        <v>0</v>
      </c>
      <c r="D74" s="7"/>
      <c r="E74" s="7">
        <v>1372656358</v>
      </c>
      <c r="F74" s="7"/>
      <c r="G74" s="7">
        <v>0</v>
      </c>
      <c r="H74" s="7"/>
      <c r="I74" s="7">
        <v>1372656358</v>
      </c>
      <c r="J74" s="7"/>
      <c r="K74" s="8">
        <f t="shared" si="3"/>
        <v>-5.1330162932705864E-4</v>
      </c>
      <c r="L74" s="7"/>
      <c r="M74" s="7">
        <v>0</v>
      </c>
      <c r="N74" s="7"/>
      <c r="O74" s="7">
        <v>1372656358</v>
      </c>
      <c r="P74" s="7"/>
      <c r="Q74" s="7">
        <v>0</v>
      </c>
      <c r="R74" s="7"/>
      <c r="S74" s="7">
        <v>1372656358</v>
      </c>
      <c r="T74" s="7"/>
      <c r="U74" s="8">
        <f t="shared" si="4"/>
        <v>3.2386699628828166E-4</v>
      </c>
    </row>
    <row r="75" spans="1:21" x14ac:dyDescent="0.5">
      <c r="A75" s="1" t="s">
        <v>54</v>
      </c>
      <c r="C75" s="7">
        <v>0</v>
      </c>
      <c r="D75" s="7"/>
      <c r="E75" s="7">
        <v>-12470108737</v>
      </c>
      <c r="F75" s="7"/>
      <c r="G75" s="7">
        <v>0</v>
      </c>
      <c r="H75" s="7"/>
      <c r="I75" s="7">
        <v>-12470108737</v>
      </c>
      <c r="J75" s="7"/>
      <c r="K75" s="8">
        <f t="shared" si="3"/>
        <v>4.6631679482503725E-3</v>
      </c>
      <c r="L75" s="7"/>
      <c r="M75" s="7">
        <v>0</v>
      </c>
      <c r="N75" s="7"/>
      <c r="O75" s="7">
        <v>-54348118447</v>
      </c>
      <c r="P75" s="7"/>
      <c r="Q75" s="7">
        <v>0</v>
      </c>
      <c r="R75" s="7"/>
      <c r="S75" s="7">
        <v>-54348118447</v>
      </c>
      <c r="T75" s="7"/>
      <c r="U75" s="8">
        <f t="shared" si="4"/>
        <v>-1.2822992275354063E-2</v>
      </c>
    </row>
    <row r="76" spans="1:21" x14ac:dyDescent="0.5">
      <c r="A76" s="1" t="s">
        <v>24</v>
      </c>
      <c r="C76" s="7">
        <v>0</v>
      </c>
      <c r="D76" s="7"/>
      <c r="E76" s="7">
        <v>-53060571378</v>
      </c>
      <c r="F76" s="7"/>
      <c r="G76" s="7">
        <v>0</v>
      </c>
      <c r="H76" s="7"/>
      <c r="I76" s="7">
        <v>-53060571378</v>
      </c>
      <c r="J76" s="7"/>
      <c r="K76" s="8">
        <f t="shared" si="3"/>
        <v>1.9841876360836477E-2</v>
      </c>
      <c r="L76" s="7"/>
      <c r="M76" s="7">
        <v>0</v>
      </c>
      <c r="N76" s="7"/>
      <c r="O76" s="7">
        <v>20254975582</v>
      </c>
      <c r="P76" s="7"/>
      <c r="Q76" s="7">
        <v>0</v>
      </c>
      <c r="R76" s="7"/>
      <c r="S76" s="7">
        <v>20254975582</v>
      </c>
      <c r="T76" s="7"/>
      <c r="U76" s="8">
        <f t="shared" si="4"/>
        <v>4.7789951675835463E-3</v>
      </c>
    </row>
    <row r="77" spans="1:21" x14ac:dyDescent="0.5">
      <c r="A77" s="1" t="s">
        <v>42</v>
      </c>
      <c r="C77" s="7">
        <v>0</v>
      </c>
      <c r="D77" s="7"/>
      <c r="E77" s="7">
        <v>196575217</v>
      </c>
      <c r="F77" s="7"/>
      <c r="G77" s="7">
        <v>0</v>
      </c>
      <c r="H77" s="7"/>
      <c r="I77" s="7">
        <v>196575217</v>
      </c>
      <c r="J77" s="7"/>
      <c r="K77" s="8">
        <f t="shared" si="3"/>
        <v>-7.3508841876810156E-5</v>
      </c>
      <c r="L77" s="7"/>
      <c r="M77" s="7">
        <v>0</v>
      </c>
      <c r="N77" s="7"/>
      <c r="O77" s="7">
        <v>587452674</v>
      </c>
      <c r="P77" s="7"/>
      <c r="Q77" s="7">
        <v>0</v>
      </c>
      <c r="R77" s="7"/>
      <c r="S77" s="7">
        <v>587452674</v>
      </c>
      <c r="T77" s="7"/>
      <c r="U77" s="8">
        <f t="shared" si="4"/>
        <v>1.3860463464221185E-4</v>
      </c>
    </row>
    <row r="78" spans="1:21" x14ac:dyDescent="0.5">
      <c r="A78" s="1" t="s">
        <v>31</v>
      </c>
      <c r="C78" s="7">
        <v>0</v>
      </c>
      <c r="D78" s="7"/>
      <c r="E78" s="7">
        <v>63855547</v>
      </c>
      <c r="F78" s="7"/>
      <c r="G78" s="7">
        <v>0</v>
      </c>
      <c r="H78" s="7"/>
      <c r="I78" s="7">
        <v>63855547</v>
      </c>
      <c r="J78" s="7"/>
      <c r="K78" s="8">
        <f t="shared" si="3"/>
        <v>-2.3878632205097447E-5</v>
      </c>
      <c r="L78" s="7"/>
      <c r="M78" s="7">
        <v>0</v>
      </c>
      <c r="N78" s="7"/>
      <c r="O78" s="7">
        <v>297748026</v>
      </c>
      <c r="P78" s="7"/>
      <c r="Q78" s="7">
        <v>0</v>
      </c>
      <c r="R78" s="7"/>
      <c r="S78" s="7">
        <v>297748026</v>
      </c>
      <c r="T78" s="7"/>
      <c r="U78" s="8">
        <f t="shared" si="4"/>
        <v>7.0251201817101254E-5</v>
      </c>
    </row>
    <row r="79" spans="1:21" x14ac:dyDescent="0.5">
      <c r="A79" s="1" t="s">
        <v>34</v>
      </c>
      <c r="C79" s="7">
        <v>0</v>
      </c>
      <c r="D79" s="7"/>
      <c r="E79" s="7">
        <v>-22127553000</v>
      </c>
      <c r="F79" s="7"/>
      <c r="G79" s="7">
        <v>0</v>
      </c>
      <c r="H79" s="7"/>
      <c r="I79" s="7">
        <v>-22127553000</v>
      </c>
      <c r="J79" s="7"/>
      <c r="K79" s="8">
        <f t="shared" si="3"/>
        <v>8.2745466057287179E-3</v>
      </c>
      <c r="L79" s="7"/>
      <c r="M79" s="7">
        <v>0</v>
      </c>
      <c r="N79" s="7"/>
      <c r="O79" s="7">
        <v>-8035749137</v>
      </c>
      <c r="P79" s="7"/>
      <c r="Q79" s="7">
        <v>0</v>
      </c>
      <c r="R79" s="7"/>
      <c r="S79" s="7">
        <v>-8035749137</v>
      </c>
      <c r="T79" s="7"/>
      <c r="U79" s="8">
        <f t="shared" si="4"/>
        <v>-1.8959690244091971E-3</v>
      </c>
    </row>
    <row r="80" spans="1:21" x14ac:dyDescent="0.5">
      <c r="A80" s="1" t="s">
        <v>63</v>
      </c>
      <c r="C80" s="7">
        <v>0</v>
      </c>
      <c r="D80" s="7"/>
      <c r="E80" s="7">
        <v>79949477</v>
      </c>
      <c r="F80" s="7"/>
      <c r="G80" s="7">
        <v>0</v>
      </c>
      <c r="H80" s="7"/>
      <c r="I80" s="7">
        <v>79949477</v>
      </c>
      <c r="J80" s="7"/>
      <c r="K80" s="8">
        <f t="shared" si="3"/>
        <v>-2.9896919625054618E-5</v>
      </c>
      <c r="L80" s="7"/>
      <c r="M80" s="7">
        <v>0</v>
      </c>
      <c r="N80" s="7"/>
      <c r="O80" s="7">
        <v>79949477</v>
      </c>
      <c r="P80" s="7"/>
      <c r="Q80" s="7">
        <v>0</v>
      </c>
      <c r="R80" s="7"/>
      <c r="S80" s="7">
        <v>79949477</v>
      </c>
      <c r="T80" s="7"/>
      <c r="U80" s="8">
        <f t="shared" si="4"/>
        <v>1.8863422603845224E-5</v>
      </c>
    </row>
    <row r="81" spans="1:21" x14ac:dyDescent="0.5">
      <c r="A81" s="1" t="s">
        <v>36</v>
      </c>
      <c r="C81" s="7">
        <v>0</v>
      </c>
      <c r="D81" s="7"/>
      <c r="E81" s="7">
        <v>-10501216083</v>
      </c>
      <c r="F81" s="7"/>
      <c r="G81" s="7">
        <v>0</v>
      </c>
      <c r="H81" s="7"/>
      <c r="I81" s="7">
        <v>-10501216083</v>
      </c>
      <c r="J81" s="7"/>
      <c r="K81" s="8">
        <f t="shared" si="3"/>
        <v>3.9269051528477402E-3</v>
      </c>
      <c r="L81" s="7"/>
      <c r="M81" s="7">
        <v>0</v>
      </c>
      <c r="N81" s="7"/>
      <c r="O81" s="7">
        <v>-879212042</v>
      </c>
      <c r="P81" s="7"/>
      <c r="Q81" s="7">
        <v>0</v>
      </c>
      <c r="R81" s="7"/>
      <c r="S81" s="7">
        <v>-879212042</v>
      </c>
      <c r="T81" s="7"/>
      <c r="U81" s="8">
        <f t="shared" si="4"/>
        <v>-2.0744286177926737E-4</v>
      </c>
    </row>
    <row r="82" spans="1:21" x14ac:dyDescent="0.5">
      <c r="A82" s="1" t="s">
        <v>29</v>
      </c>
      <c r="C82" s="7">
        <v>0</v>
      </c>
      <c r="D82" s="7"/>
      <c r="E82" s="7">
        <v>-73278320036</v>
      </c>
      <c r="F82" s="7"/>
      <c r="G82" s="7">
        <v>0</v>
      </c>
      <c r="H82" s="7"/>
      <c r="I82" s="7">
        <v>-73278320036</v>
      </c>
      <c r="J82" s="7"/>
      <c r="K82" s="8">
        <f t="shared" si="3"/>
        <v>2.7402256107007698E-2</v>
      </c>
      <c r="L82" s="7"/>
      <c r="M82" s="7">
        <v>0</v>
      </c>
      <c r="N82" s="7"/>
      <c r="O82" s="7">
        <v>-88729310011</v>
      </c>
      <c r="P82" s="7"/>
      <c r="Q82" s="7">
        <v>0</v>
      </c>
      <c r="R82" s="7"/>
      <c r="S82" s="7">
        <v>-88729310011</v>
      </c>
      <c r="T82" s="7"/>
      <c r="U82" s="8">
        <f t="shared" si="4"/>
        <v>-2.0934952108380742E-2</v>
      </c>
    </row>
    <row r="83" spans="1:21" x14ac:dyDescent="0.5">
      <c r="A83" s="1" t="s">
        <v>61</v>
      </c>
      <c r="C83" s="7">
        <v>0</v>
      </c>
      <c r="D83" s="7"/>
      <c r="E83" s="7">
        <v>-1320643143</v>
      </c>
      <c r="F83" s="7"/>
      <c r="G83" s="7">
        <v>0</v>
      </c>
      <c r="H83" s="7"/>
      <c r="I83" s="7">
        <v>-1320643143</v>
      </c>
      <c r="J83" s="7"/>
      <c r="K83" s="8">
        <f t="shared" si="3"/>
        <v>4.9385140943011439E-4</v>
      </c>
      <c r="L83" s="7"/>
      <c r="M83" s="7">
        <v>0</v>
      </c>
      <c r="N83" s="7"/>
      <c r="O83" s="7">
        <v>-1320643143</v>
      </c>
      <c r="P83" s="7"/>
      <c r="Q83" s="7">
        <v>0</v>
      </c>
      <c r="R83" s="7"/>
      <c r="S83" s="7">
        <v>-1320643143</v>
      </c>
      <c r="T83" s="7"/>
      <c r="U83" s="8">
        <f t="shared" si="4"/>
        <v>-3.1159490530850378E-4</v>
      </c>
    </row>
    <row r="84" spans="1:21" x14ac:dyDescent="0.5">
      <c r="A84" s="1" t="s">
        <v>59</v>
      </c>
      <c r="C84" s="7">
        <v>0</v>
      </c>
      <c r="D84" s="7"/>
      <c r="E84" s="7">
        <v>-17806648</v>
      </c>
      <c r="F84" s="7"/>
      <c r="G84" s="7">
        <v>0</v>
      </c>
      <c r="H84" s="7"/>
      <c r="I84" s="7">
        <v>-17806648</v>
      </c>
      <c r="J84" s="7"/>
      <c r="K84" s="8">
        <f t="shared" si="3"/>
        <v>6.6587543036415305E-6</v>
      </c>
      <c r="L84" s="7"/>
      <c r="M84" s="7">
        <v>0</v>
      </c>
      <c r="N84" s="7"/>
      <c r="O84" s="7">
        <v>-17806648</v>
      </c>
      <c r="P84" s="7"/>
      <c r="Q84" s="7">
        <v>0</v>
      </c>
      <c r="R84" s="7"/>
      <c r="S84" s="7">
        <v>-17806648</v>
      </c>
      <c r="T84" s="7"/>
      <c r="U84" s="8">
        <f t="shared" si="4"/>
        <v>-4.2013323787210684E-6</v>
      </c>
    </row>
    <row r="85" spans="1:21" x14ac:dyDescent="0.5">
      <c r="A85" s="1" t="s">
        <v>56</v>
      </c>
      <c r="C85" s="7">
        <v>0</v>
      </c>
      <c r="D85" s="7"/>
      <c r="E85" s="7">
        <v>-8973658207</v>
      </c>
      <c r="F85" s="7"/>
      <c r="G85" s="7">
        <v>0</v>
      </c>
      <c r="H85" s="7"/>
      <c r="I85" s="7">
        <v>-8973658207</v>
      </c>
      <c r="J85" s="7"/>
      <c r="K85" s="8">
        <f t="shared" si="3"/>
        <v>3.3556784637551879E-3</v>
      </c>
      <c r="L85" s="7"/>
      <c r="M85" s="7">
        <v>0</v>
      </c>
      <c r="N85" s="7"/>
      <c r="O85" s="7">
        <v>-8973658207</v>
      </c>
      <c r="P85" s="7"/>
      <c r="Q85" s="7">
        <v>0</v>
      </c>
      <c r="R85" s="7"/>
      <c r="S85" s="7">
        <v>-8973658207</v>
      </c>
      <c r="T85" s="7"/>
      <c r="U85" s="8">
        <f t="shared" si="4"/>
        <v>-2.1172609679623671E-3</v>
      </c>
    </row>
    <row r="86" spans="1:21" x14ac:dyDescent="0.5">
      <c r="A86" s="1" t="s">
        <v>57</v>
      </c>
      <c r="C86" s="7">
        <v>0</v>
      </c>
      <c r="D86" s="7"/>
      <c r="E86" s="7">
        <v>-3357473061</v>
      </c>
      <c r="F86" s="7"/>
      <c r="G86" s="7">
        <v>0</v>
      </c>
      <c r="H86" s="7"/>
      <c r="I86" s="7">
        <v>-3357473061</v>
      </c>
      <c r="J86" s="7"/>
      <c r="K86" s="8">
        <f t="shared" si="3"/>
        <v>1.2555191855476817E-3</v>
      </c>
      <c r="L86" s="7"/>
      <c r="M86" s="7">
        <v>0</v>
      </c>
      <c r="N86" s="7"/>
      <c r="O86" s="7">
        <v>-3357473061</v>
      </c>
      <c r="P86" s="7"/>
      <c r="Q86" s="7">
        <v>0</v>
      </c>
      <c r="R86" s="7"/>
      <c r="S86" s="7">
        <v>-3357473061</v>
      </c>
      <c r="T86" s="7"/>
      <c r="U86" s="8">
        <f t="shared" si="4"/>
        <v>-7.9216819930753033E-4</v>
      </c>
    </row>
    <row r="87" spans="1:21" x14ac:dyDescent="0.5">
      <c r="A87" s="1" t="s">
        <v>44</v>
      </c>
      <c r="C87" s="7">
        <v>0</v>
      </c>
      <c r="D87" s="7"/>
      <c r="E87" s="7">
        <v>-41151642538</v>
      </c>
      <c r="F87" s="7"/>
      <c r="G87" s="7">
        <v>0</v>
      </c>
      <c r="H87" s="7"/>
      <c r="I87" s="7">
        <v>-41151642538</v>
      </c>
      <c r="J87" s="7"/>
      <c r="K87" s="8">
        <f t="shared" si="3"/>
        <v>1.5388560320382891E-2</v>
      </c>
      <c r="L87" s="7"/>
      <c r="M87" s="7">
        <v>0</v>
      </c>
      <c r="N87" s="7"/>
      <c r="O87" s="7">
        <v>-10169916443</v>
      </c>
      <c r="P87" s="7"/>
      <c r="Q87" s="7">
        <v>0</v>
      </c>
      <c r="R87" s="7"/>
      <c r="S87" s="7">
        <v>-10169916443</v>
      </c>
      <c r="T87" s="7"/>
      <c r="U87" s="8">
        <f t="shared" si="4"/>
        <v>-2.3995082758340421E-3</v>
      </c>
    </row>
    <row r="88" spans="1:21" x14ac:dyDescent="0.5">
      <c r="A88" s="1" t="s">
        <v>193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v>0</v>
      </c>
      <c r="J88" s="7"/>
      <c r="K88" s="8">
        <f t="shared" si="3"/>
        <v>0</v>
      </c>
      <c r="L88" s="7"/>
      <c r="M88" s="7">
        <v>0</v>
      </c>
      <c r="N88" s="7"/>
      <c r="O88" s="7">
        <v>-1069863139</v>
      </c>
      <c r="P88" s="7"/>
      <c r="Q88" s="7">
        <v>0</v>
      </c>
      <c r="R88" s="7"/>
      <c r="S88" s="7">
        <v>-1069863139</v>
      </c>
      <c r="T88" s="7"/>
      <c r="U88" s="8">
        <f t="shared" si="4"/>
        <v>-2.5242542261074959E-4</v>
      </c>
    </row>
    <row r="89" spans="1:21" x14ac:dyDescent="0.5">
      <c r="A89" s="1" t="s">
        <v>194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v>0</v>
      </c>
      <c r="J89" s="7"/>
      <c r="K89" s="8">
        <f t="shared" si="3"/>
        <v>0</v>
      </c>
      <c r="L89" s="7"/>
      <c r="M89" s="7">
        <v>0</v>
      </c>
      <c r="N89" s="7"/>
      <c r="O89" s="7">
        <v>-2860736509</v>
      </c>
      <c r="P89" s="7"/>
      <c r="Q89" s="7">
        <v>0</v>
      </c>
      <c r="R89" s="7"/>
      <c r="S89" s="7">
        <v>-2860736509</v>
      </c>
      <c r="T89" s="7"/>
      <c r="U89" s="8">
        <f t="shared" si="4"/>
        <v>-6.749672887480661E-4</v>
      </c>
    </row>
    <row r="90" spans="1:21" x14ac:dyDescent="0.5">
      <c r="A90" s="1" t="s">
        <v>195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v>0</v>
      </c>
      <c r="J90" s="7"/>
      <c r="K90" s="8">
        <f t="shared" si="3"/>
        <v>0</v>
      </c>
      <c r="L90" s="7"/>
      <c r="M90" s="7">
        <v>0</v>
      </c>
      <c r="N90" s="7"/>
      <c r="O90" s="7">
        <v>-5835599459</v>
      </c>
      <c r="P90" s="7"/>
      <c r="Q90" s="7">
        <v>0</v>
      </c>
      <c r="R90" s="7"/>
      <c r="S90" s="7">
        <v>-5835599459</v>
      </c>
      <c r="T90" s="7"/>
      <c r="U90" s="8">
        <f t="shared" si="4"/>
        <v>-1.3768617741162653E-3</v>
      </c>
    </row>
    <row r="91" spans="1:21" x14ac:dyDescent="0.5">
      <c r="A91" s="1" t="s">
        <v>196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v>0</v>
      </c>
      <c r="J91" s="7"/>
      <c r="K91" s="8">
        <f t="shared" si="3"/>
        <v>0</v>
      </c>
      <c r="L91" s="7"/>
      <c r="M91" s="7">
        <v>0</v>
      </c>
      <c r="N91" s="7"/>
      <c r="O91" s="7">
        <v>-1726983904</v>
      </c>
      <c r="P91" s="7"/>
      <c r="Q91" s="7">
        <v>0</v>
      </c>
      <c r="R91" s="7"/>
      <c r="S91" s="7">
        <v>-1726983904</v>
      </c>
      <c r="T91" s="7"/>
      <c r="U91" s="8">
        <f t="shared" si="4"/>
        <v>-4.0746767125431565E-4</v>
      </c>
    </row>
    <row r="92" spans="1:21" ht="22.5" thickBot="1" x14ac:dyDescent="0.55000000000000004">
      <c r="C92" s="15">
        <f>SUM(C8:C91)</f>
        <v>48993288591</v>
      </c>
      <c r="E92" s="15">
        <f>SUM(E8:E91)</f>
        <v>-2823541412952</v>
      </c>
      <c r="G92" s="15">
        <f>SUM(G8:G91)</f>
        <v>100377072538</v>
      </c>
      <c r="I92" s="15">
        <f>SUM(I8:I91)</f>
        <v>-2674171051823</v>
      </c>
      <c r="K92" s="16">
        <f>SUM(K8:K91)</f>
        <v>1.0000000000000002</v>
      </c>
      <c r="M92" s="15">
        <f>SUM(M8:M91)</f>
        <v>435654886485</v>
      </c>
      <c r="O92" s="15">
        <f>SUM(O8:O91)</f>
        <v>1029053958367</v>
      </c>
      <c r="Q92" s="15">
        <f>SUM(Q8:Q91)</f>
        <v>2773624710995</v>
      </c>
      <c r="S92" s="15">
        <f>SUM(S8:S91)</f>
        <v>4238333555847</v>
      </c>
      <c r="U92" s="16">
        <f>SUM(U8:U91)</f>
        <v>1.0000000000000004</v>
      </c>
    </row>
    <row r="93" spans="1:21" ht="22.5" thickTop="1" x14ac:dyDescent="0.5">
      <c r="O93" s="7"/>
      <c r="Q93" s="7"/>
    </row>
    <row r="94" spans="1:21" x14ac:dyDescent="0.5">
      <c r="I94" s="7"/>
    </row>
  </sheetData>
  <mergeCells count="16">
    <mergeCell ref="A2:U2"/>
    <mergeCell ref="A4:U4"/>
    <mergeCell ref="A3:U3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5"/>
  <sheetViews>
    <sheetView rightToLeft="1" topLeftCell="A25" workbookViewId="0">
      <selection activeCell="I33" sqref="I33"/>
    </sheetView>
  </sheetViews>
  <sheetFormatPr defaultRowHeight="21.75" x14ac:dyDescent="0.5"/>
  <cols>
    <col min="1" max="1" width="30.42578125" style="4" bestFit="1" customWidth="1"/>
    <col min="2" max="2" width="1" style="4" customWidth="1"/>
    <col min="3" max="3" width="21.28515625" style="4" bestFit="1" customWidth="1"/>
    <col min="4" max="4" width="1" style="4" customWidth="1"/>
    <col min="5" max="5" width="17.28515625" style="4" bestFit="1" customWidth="1"/>
    <col min="6" max="6" width="1" style="4" customWidth="1"/>
    <col min="7" max="7" width="16.5703125" style="4" bestFit="1" customWidth="1"/>
    <col min="8" max="8" width="0.7109375" style="4" customWidth="1"/>
    <col min="9" max="9" width="16.5703125" style="4" bestFit="1" customWidth="1"/>
    <col min="10" max="10" width="0.7109375" style="4" customWidth="1"/>
    <col min="11" max="11" width="17.28515625" style="4" bestFit="1" customWidth="1"/>
    <col min="12" max="12" width="1" style="4" customWidth="1"/>
    <col min="13" max="13" width="17.28515625" style="4" bestFit="1" customWidth="1"/>
    <col min="14" max="14" width="1.140625" style="4" customWidth="1"/>
    <col min="15" max="15" width="16.5703125" style="4" bestFit="1" customWidth="1"/>
    <col min="16" max="16" width="0.85546875" style="4" customWidth="1"/>
    <col min="17" max="17" width="17.28515625" style="4" bestFit="1" customWidth="1"/>
    <col min="18" max="18" width="1" style="4" customWidth="1"/>
    <col min="19" max="19" width="9.140625" style="4" customWidth="1"/>
    <col min="20" max="16384" width="9.140625" style="4"/>
  </cols>
  <sheetData>
    <row r="2" spans="1:17" ht="22.5" x14ac:dyDescent="0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2.5" x14ac:dyDescent="0.5">
      <c r="A3" s="41" t="s">
        <v>143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22.5" x14ac:dyDescent="0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6" spans="1:17" ht="22.5" x14ac:dyDescent="0.5">
      <c r="A6" s="39" t="s">
        <v>147</v>
      </c>
      <c r="C6" s="40" t="s">
        <v>145</v>
      </c>
      <c r="D6" s="40" t="s">
        <v>145</v>
      </c>
      <c r="E6" s="40" t="s">
        <v>145</v>
      </c>
      <c r="F6" s="40" t="s">
        <v>145</v>
      </c>
      <c r="G6" s="40" t="s">
        <v>145</v>
      </c>
      <c r="H6" s="40" t="s">
        <v>145</v>
      </c>
      <c r="I6" s="40" t="s">
        <v>145</v>
      </c>
      <c r="K6" s="40" t="s">
        <v>146</v>
      </c>
      <c r="L6" s="40" t="s">
        <v>146</v>
      </c>
      <c r="M6" s="40" t="s">
        <v>146</v>
      </c>
      <c r="N6" s="40" t="s">
        <v>146</v>
      </c>
      <c r="O6" s="40" t="s">
        <v>146</v>
      </c>
      <c r="P6" s="40" t="s">
        <v>146</v>
      </c>
      <c r="Q6" s="40" t="s">
        <v>146</v>
      </c>
    </row>
    <row r="7" spans="1:17" ht="22.5" x14ac:dyDescent="0.5">
      <c r="A7" s="40" t="s">
        <v>147</v>
      </c>
      <c r="C7" s="40" t="s">
        <v>244</v>
      </c>
      <c r="E7" s="40" t="s">
        <v>241</v>
      </c>
      <c r="G7" s="40" t="s">
        <v>242</v>
      </c>
      <c r="I7" s="40" t="s">
        <v>245</v>
      </c>
      <c r="K7" s="40" t="s">
        <v>244</v>
      </c>
      <c r="M7" s="40" t="s">
        <v>241</v>
      </c>
      <c r="O7" s="40" t="s">
        <v>242</v>
      </c>
      <c r="Q7" s="40" t="s">
        <v>245</v>
      </c>
    </row>
    <row r="8" spans="1:17" x14ac:dyDescent="0.5">
      <c r="A8" s="14" t="s">
        <v>98</v>
      </c>
      <c r="C8" s="7">
        <v>0</v>
      </c>
      <c r="D8" s="7"/>
      <c r="E8" s="7">
        <v>-25801037594</v>
      </c>
      <c r="F8" s="7"/>
      <c r="G8" s="7">
        <v>29290826988</v>
      </c>
      <c r="H8" s="7"/>
      <c r="I8" s="7">
        <v>3489789394</v>
      </c>
      <c r="J8" s="7"/>
      <c r="K8" s="7">
        <v>0</v>
      </c>
      <c r="L8" s="7"/>
      <c r="M8" s="7">
        <v>0</v>
      </c>
      <c r="N8" s="7"/>
      <c r="O8" s="7">
        <v>29290826988</v>
      </c>
      <c r="P8" s="7"/>
      <c r="Q8" s="7">
        <v>29290826988</v>
      </c>
    </row>
    <row r="9" spans="1:17" x14ac:dyDescent="0.5">
      <c r="A9" s="14" t="s">
        <v>231</v>
      </c>
      <c r="C9" s="7">
        <v>0</v>
      </c>
      <c r="D9" s="7"/>
      <c r="E9" s="7">
        <v>0</v>
      </c>
      <c r="F9" s="7"/>
      <c r="G9" s="7">
        <v>0</v>
      </c>
      <c r="H9" s="7"/>
      <c r="I9" s="7">
        <v>0</v>
      </c>
      <c r="J9" s="7"/>
      <c r="K9" s="7">
        <v>651062030</v>
      </c>
      <c r="L9" s="7"/>
      <c r="M9" s="7">
        <v>0</v>
      </c>
      <c r="N9" s="7"/>
      <c r="O9" s="7">
        <v>338114100</v>
      </c>
      <c r="P9" s="7"/>
      <c r="Q9" s="7">
        <v>989176130</v>
      </c>
    </row>
    <row r="10" spans="1:17" x14ac:dyDescent="0.5">
      <c r="A10" s="14" t="s">
        <v>232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23174533193</v>
      </c>
      <c r="P10" s="7"/>
      <c r="Q10" s="7">
        <v>23174533193</v>
      </c>
    </row>
    <row r="11" spans="1:17" x14ac:dyDescent="0.5">
      <c r="A11" s="14" t="s">
        <v>233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1652096812</v>
      </c>
      <c r="P11" s="7"/>
      <c r="Q11" s="7">
        <v>1652096812</v>
      </c>
    </row>
    <row r="12" spans="1:17" x14ac:dyDescent="0.5">
      <c r="A12" s="14" t="s">
        <v>234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68093</v>
      </c>
      <c r="P12" s="7"/>
      <c r="Q12" s="7">
        <v>68093</v>
      </c>
    </row>
    <row r="13" spans="1:17" x14ac:dyDescent="0.5">
      <c r="A13" s="14" t="s">
        <v>235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243394987</v>
      </c>
      <c r="P13" s="7"/>
      <c r="Q13" s="7">
        <v>243394987</v>
      </c>
    </row>
    <row r="14" spans="1:17" x14ac:dyDescent="0.5">
      <c r="A14" s="14" t="s">
        <v>236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216578291</v>
      </c>
      <c r="P14" s="7"/>
      <c r="Q14" s="7">
        <v>216578291</v>
      </c>
    </row>
    <row r="15" spans="1:17" x14ac:dyDescent="0.5">
      <c r="A15" s="14" t="s">
        <v>237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1276809425</v>
      </c>
      <c r="P15" s="7"/>
      <c r="Q15" s="7">
        <v>1276809425</v>
      </c>
    </row>
    <row r="16" spans="1:17" x14ac:dyDescent="0.5">
      <c r="A16" s="14" t="s">
        <v>238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1378591442</v>
      </c>
      <c r="P16" s="7"/>
      <c r="Q16" s="7">
        <v>1378591442</v>
      </c>
    </row>
    <row r="17" spans="1:17" x14ac:dyDescent="0.5">
      <c r="A17" s="14" t="s">
        <v>239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234258873</v>
      </c>
      <c r="P17" s="7"/>
      <c r="Q17" s="7">
        <v>234258873</v>
      </c>
    </row>
    <row r="18" spans="1:17" x14ac:dyDescent="0.5">
      <c r="A18" s="14" t="s">
        <v>113</v>
      </c>
      <c r="C18" s="7">
        <v>7798885971</v>
      </c>
      <c r="D18" s="7"/>
      <c r="E18" s="7">
        <v>-8140524262</v>
      </c>
      <c r="F18" s="7"/>
      <c r="G18" s="7">
        <v>0</v>
      </c>
      <c r="H18" s="7"/>
      <c r="I18" s="7">
        <v>-341638291</v>
      </c>
      <c r="J18" s="7"/>
      <c r="K18" s="7">
        <v>42907968035</v>
      </c>
      <c r="L18" s="7"/>
      <c r="M18" s="7">
        <v>32066593237</v>
      </c>
      <c r="N18" s="7"/>
      <c r="O18" s="7">
        <v>0</v>
      </c>
      <c r="P18" s="7"/>
      <c r="Q18" s="7">
        <v>74974561272</v>
      </c>
    </row>
    <row r="19" spans="1:17" x14ac:dyDescent="0.5">
      <c r="A19" s="14" t="s">
        <v>110</v>
      </c>
      <c r="C19" s="7">
        <v>5104080346</v>
      </c>
      <c r="D19" s="7"/>
      <c r="E19" s="7">
        <v>0</v>
      </c>
      <c r="F19" s="7"/>
      <c r="G19" s="7">
        <v>0</v>
      </c>
      <c r="H19" s="7"/>
      <c r="I19" s="7">
        <v>5104080346</v>
      </c>
      <c r="J19" s="7"/>
      <c r="K19" s="7">
        <v>29847549991</v>
      </c>
      <c r="L19" s="7"/>
      <c r="M19" s="7">
        <v>28277439167</v>
      </c>
      <c r="N19" s="7"/>
      <c r="O19" s="7">
        <v>0</v>
      </c>
      <c r="P19" s="7"/>
      <c r="Q19" s="7">
        <v>58124989158</v>
      </c>
    </row>
    <row r="20" spans="1:17" x14ac:dyDescent="0.5">
      <c r="A20" s="14" t="s">
        <v>107</v>
      </c>
      <c r="C20" s="7">
        <v>30195616</v>
      </c>
      <c r="D20" s="7"/>
      <c r="E20" s="7">
        <v>0</v>
      </c>
      <c r="F20" s="7"/>
      <c r="G20" s="7">
        <v>0</v>
      </c>
      <c r="H20" s="7"/>
      <c r="I20" s="7">
        <v>30195616</v>
      </c>
      <c r="J20" s="7"/>
      <c r="K20" s="7">
        <v>241017695</v>
      </c>
      <c r="L20" s="7"/>
      <c r="M20" s="7">
        <v>-89983687</v>
      </c>
      <c r="N20" s="7"/>
      <c r="O20" s="7">
        <v>0</v>
      </c>
      <c r="P20" s="7"/>
      <c r="Q20" s="7">
        <v>151034008</v>
      </c>
    </row>
    <row r="21" spans="1:17" x14ac:dyDescent="0.5">
      <c r="A21" s="14" t="s">
        <v>73</v>
      </c>
      <c r="C21" s="7">
        <v>822011141</v>
      </c>
      <c r="D21" s="7"/>
      <c r="E21" s="7">
        <v>118528513</v>
      </c>
      <c r="F21" s="7"/>
      <c r="G21" s="7">
        <v>0</v>
      </c>
      <c r="H21" s="7"/>
      <c r="I21" s="7">
        <v>940539654</v>
      </c>
      <c r="J21" s="7"/>
      <c r="K21" s="7">
        <v>6402726065</v>
      </c>
      <c r="L21" s="7"/>
      <c r="M21" s="7">
        <v>-1274368977</v>
      </c>
      <c r="N21" s="7"/>
      <c r="O21" s="7">
        <v>0</v>
      </c>
      <c r="P21" s="7"/>
      <c r="Q21" s="7">
        <v>5128357088</v>
      </c>
    </row>
    <row r="22" spans="1:17" x14ac:dyDescent="0.5">
      <c r="A22" s="14" t="s">
        <v>77</v>
      </c>
      <c r="C22" s="7">
        <v>2519178081</v>
      </c>
      <c r="D22" s="7"/>
      <c r="E22" s="7">
        <v>-749864062</v>
      </c>
      <c r="F22" s="7"/>
      <c r="G22" s="7">
        <v>0</v>
      </c>
      <c r="H22" s="7"/>
      <c r="I22" s="7">
        <v>1769314019</v>
      </c>
      <c r="J22" s="7"/>
      <c r="K22" s="7">
        <v>20082566061</v>
      </c>
      <c r="L22" s="7"/>
      <c r="M22" s="7">
        <v>-4432746418</v>
      </c>
      <c r="N22" s="7"/>
      <c r="O22" s="7">
        <v>0</v>
      </c>
      <c r="P22" s="7"/>
      <c r="Q22" s="7">
        <v>15649819643</v>
      </c>
    </row>
    <row r="23" spans="1:17" x14ac:dyDescent="0.5">
      <c r="A23" s="14" t="s">
        <v>80</v>
      </c>
      <c r="C23" s="7">
        <v>2623779610</v>
      </c>
      <c r="D23" s="7"/>
      <c r="E23" s="7">
        <v>-1199782500</v>
      </c>
      <c r="F23" s="7"/>
      <c r="G23" s="7">
        <v>0</v>
      </c>
      <c r="H23" s="7"/>
      <c r="I23" s="7">
        <v>1423997110</v>
      </c>
      <c r="J23" s="7"/>
      <c r="K23" s="7">
        <v>20292865750</v>
      </c>
      <c r="L23" s="7"/>
      <c r="M23" s="7">
        <v>449918438</v>
      </c>
      <c r="N23" s="7"/>
      <c r="O23" s="7">
        <v>0</v>
      </c>
      <c r="P23" s="7"/>
      <c r="Q23" s="7">
        <v>20742784188</v>
      </c>
    </row>
    <row r="24" spans="1:17" x14ac:dyDescent="0.5">
      <c r="A24" s="14" t="s">
        <v>86</v>
      </c>
      <c r="C24" s="7">
        <v>0</v>
      </c>
      <c r="D24" s="7"/>
      <c r="E24" s="7">
        <v>109184713</v>
      </c>
      <c r="F24" s="7"/>
      <c r="G24" s="7">
        <v>0</v>
      </c>
      <c r="H24" s="7"/>
      <c r="I24" s="7">
        <v>109184713</v>
      </c>
      <c r="J24" s="7"/>
      <c r="K24" s="7">
        <v>0</v>
      </c>
      <c r="L24" s="7"/>
      <c r="M24" s="7">
        <v>548978122</v>
      </c>
      <c r="N24" s="7"/>
      <c r="O24" s="7">
        <v>0</v>
      </c>
      <c r="P24" s="7"/>
      <c r="Q24" s="7">
        <v>548978122</v>
      </c>
    </row>
    <row r="25" spans="1:17" s="12" customFormat="1" x14ac:dyDescent="0.5">
      <c r="A25" s="31" t="s">
        <v>92</v>
      </c>
      <c r="C25" s="34">
        <v>0</v>
      </c>
      <c r="D25" s="34"/>
      <c r="E25" s="34">
        <v>403854027</v>
      </c>
      <c r="F25" s="34"/>
      <c r="G25" s="34">
        <v>0</v>
      </c>
      <c r="H25" s="34"/>
      <c r="I25" s="7">
        <v>403854027</v>
      </c>
      <c r="J25" s="34"/>
      <c r="K25" s="34">
        <v>0</v>
      </c>
      <c r="L25" s="34"/>
      <c r="M25" s="34">
        <v>2153736575</v>
      </c>
      <c r="N25" s="34"/>
      <c r="O25" s="34">
        <v>0</v>
      </c>
      <c r="P25" s="34"/>
      <c r="Q25" s="34">
        <v>2153736575</v>
      </c>
    </row>
    <row r="26" spans="1:17" x14ac:dyDescent="0.5">
      <c r="A26" s="14" t="s">
        <v>89</v>
      </c>
      <c r="C26" s="7">
        <v>0</v>
      </c>
      <c r="D26" s="7"/>
      <c r="E26" s="7">
        <v>164013822</v>
      </c>
      <c r="F26" s="7"/>
      <c r="G26" s="7">
        <v>0</v>
      </c>
      <c r="H26" s="7"/>
      <c r="I26" s="7">
        <v>164013822</v>
      </c>
      <c r="J26" s="7"/>
      <c r="K26" s="7">
        <v>0</v>
      </c>
      <c r="L26" s="7"/>
      <c r="M26" s="7">
        <v>621230249</v>
      </c>
      <c r="N26" s="7"/>
      <c r="O26" s="7">
        <v>0</v>
      </c>
      <c r="P26" s="7"/>
      <c r="Q26" s="7">
        <v>621230249</v>
      </c>
    </row>
    <row r="27" spans="1:17" x14ac:dyDescent="0.5">
      <c r="A27" s="14" t="s">
        <v>95</v>
      </c>
      <c r="C27" s="7">
        <v>0</v>
      </c>
      <c r="D27" s="7"/>
      <c r="E27" s="7">
        <v>359584624</v>
      </c>
      <c r="F27" s="7"/>
      <c r="G27" s="7">
        <v>0</v>
      </c>
      <c r="H27" s="7"/>
      <c r="I27" s="7">
        <v>359584624</v>
      </c>
      <c r="J27" s="7"/>
      <c r="K27" s="7">
        <v>0</v>
      </c>
      <c r="L27" s="7"/>
      <c r="M27" s="7">
        <v>1487175737</v>
      </c>
      <c r="N27" s="7"/>
      <c r="O27" s="7">
        <v>0</v>
      </c>
      <c r="P27" s="7"/>
      <c r="Q27" s="7">
        <v>1487175737</v>
      </c>
    </row>
    <row r="28" spans="1:17" x14ac:dyDescent="0.5">
      <c r="A28" s="14" t="s">
        <v>83</v>
      </c>
      <c r="C28" s="7">
        <v>0</v>
      </c>
      <c r="D28" s="7"/>
      <c r="E28" s="7">
        <v>130520475</v>
      </c>
      <c r="F28" s="7"/>
      <c r="G28" s="7">
        <v>0</v>
      </c>
      <c r="H28" s="7"/>
      <c r="I28" s="7">
        <v>130520475</v>
      </c>
      <c r="J28" s="7"/>
      <c r="K28" s="7">
        <v>0</v>
      </c>
      <c r="L28" s="7"/>
      <c r="M28" s="7">
        <v>828030861</v>
      </c>
      <c r="N28" s="7"/>
      <c r="O28" s="7">
        <v>0</v>
      </c>
      <c r="P28" s="7"/>
      <c r="Q28" s="7">
        <v>828030861</v>
      </c>
    </row>
    <row r="29" spans="1:17" x14ac:dyDescent="0.5">
      <c r="A29" s="14" t="s">
        <v>104</v>
      </c>
      <c r="C29" s="7">
        <v>0</v>
      </c>
      <c r="D29" s="7"/>
      <c r="E29" s="7">
        <v>696039129</v>
      </c>
      <c r="F29" s="7"/>
      <c r="G29" s="7">
        <v>0</v>
      </c>
      <c r="H29" s="7"/>
      <c r="I29" s="7">
        <v>696039129</v>
      </c>
      <c r="J29" s="7"/>
      <c r="K29" s="7">
        <v>0</v>
      </c>
      <c r="L29" s="7"/>
      <c r="M29" s="7">
        <v>5023345401</v>
      </c>
      <c r="N29" s="7"/>
      <c r="O29" s="7">
        <v>0</v>
      </c>
      <c r="P29" s="7"/>
      <c r="Q29" s="7">
        <v>5023345401</v>
      </c>
    </row>
    <row r="30" spans="1:17" x14ac:dyDescent="0.5">
      <c r="A30" s="14" t="s">
        <v>101</v>
      </c>
      <c r="C30" s="7">
        <v>0</v>
      </c>
      <c r="D30" s="7"/>
      <c r="E30" s="7">
        <v>-153683214</v>
      </c>
      <c r="F30" s="7"/>
      <c r="G30" s="7">
        <v>0</v>
      </c>
      <c r="H30" s="7"/>
      <c r="I30" s="7">
        <v>-153683214</v>
      </c>
      <c r="J30" s="7"/>
      <c r="K30" s="7">
        <v>0</v>
      </c>
      <c r="L30" s="7"/>
      <c r="M30" s="7">
        <v>1211404541</v>
      </c>
      <c r="N30" s="7"/>
      <c r="O30" s="7">
        <v>0</v>
      </c>
      <c r="P30" s="7"/>
      <c r="Q30" s="7">
        <v>1211404541</v>
      </c>
    </row>
    <row r="31" spans="1:17" x14ac:dyDescent="0.5">
      <c r="A31" s="14" t="s">
        <v>200</v>
      </c>
      <c r="C31" s="7">
        <v>0</v>
      </c>
      <c r="D31" s="7"/>
      <c r="E31" s="7">
        <v>22522169507</v>
      </c>
      <c r="F31" s="7"/>
      <c r="G31" s="7">
        <v>0</v>
      </c>
      <c r="H31" s="7"/>
      <c r="I31" s="7">
        <v>22522169507</v>
      </c>
      <c r="J31" s="7"/>
      <c r="K31" s="7">
        <v>0</v>
      </c>
      <c r="L31" s="7"/>
      <c r="M31" s="7">
        <v>62266816978</v>
      </c>
      <c r="N31" s="7"/>
      <c r="O31" s="7">
        <v>0</v>
      </c>
      <c r="P31" s="7"/>
      <c r="Q31" s="7">
        <v>62266816978</v>
      </c>
    </row>
    <row r="32" spans="1:17" x14ac:dyDescent="0.5">
      <c r="A32" s="14" t="s">
        <v>119</v>
      </c>
      <c r="C32" s="7">
        <v>0</v>
      </c>
      <c r="D32" s="7"/>
      <c r="E32" s="7">
        <v>7382829640</v>
      </c>
      <c r="F32" s="7"/>
      <c r="G32" s="7">
        <v>0</v>
      </c>
      <c r="H32" s="7"/>
      <c r="I32" s="7">
        <v>7382829640</v>
      </c>
      <c r="J32" s="7"/>
      <c r="K32" s="7">
        <v>0</v>
      </c>
      <c r="L32" s="7"/>
      <c r="M32" s="7">
        <v>45434145276</v>
      </c>
      <c r="N32" s="7"/>
      <c r="O32" s="7">
        <v>0</v>
      </c>
      <c r="P32" s="7"/>
      <c r="Q32" s="7">
        <v>45434145276</v>
      </c>
    </row>
    <row r="33" spans="3:17" ht="22.5" thickBot="1" x14ac:dyDescent="0.55000000000000004">
      <c r="C33" s="15">
        <f>SUM(C8:C32)</f>
        <v>18898130765</v>
      </c>
      <c r="D33" s="7"/>
      <c r="E33" s="15">
        <f t="shared" ref="E33:P33" si="0">SUM(E8:E32)</f>
        <v>-4158167182</v>
      </c>
      <c r="F33" s="7">
        <f t="shared" si="0"/>
        <v>0</v>
      </c>
      <c r="G33" s="15">
        <f t="shared" si="0"/>
        <v>29290826988</v>
      </c>
      <c r="H33" s="7">
        <f t="shared" si="0"/>
        <v>0</v>
      </c>
      <c r="I33" s="15">
        <f t="shared" si="0"/>
        <v>44030790571</v>
      </c>
      <c r="J33" s="7">
        <f t="shared" si="0"/>
        <v>0</v>
      </c>
      <c r="K33" s="15">
        <f t="shared" si="0"/>
        <v>120425755627</v>
      </c>
      <c r="L33" s="7">
        <f t="shared" si="0"/>
        <v>0</v>
      </c>
      <c r="M33" s="15">
        <f>SUM(M8:M32)</f>
        <v>174571715500</v>
      </c>
      <c r="N33" s="7">
        <f t="shared" si="0"/>
        <v>0</v>
      </c>
      <c r="O33" s="15">
        <f t="shared" si="0"/>
        <v>57805272204</v>
      </c>
      <c r="P33" s="7">
        <f t="shared" si="0"/>
        <v>0</v>
      </c>
      <c r="Q33" s="15">
        <f>SUM(Q8:Q32)</f>
        <v>352802743331</v>
      </c>
    </row>
    <row r="34" spans="3:17" ht="22.5" thickTop="1" x14ac:dyDescent="0.5"/>
    <row r="35" spans="3:17" x14ac:dyDescent="0.5">
      <c r="K35" s="7"/>
      <c r="M35" s="10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4" sqref="I14"/>
    </sheetView>
  </sheetViews>
  <sheetFormatPr defaultRowHeight="21.75" x14ac:dyDescent="0.5"/>
  <cols>
    <col min="1" max="1" width="28.7109375" style="4" bestFit="1" customWidth="1"/>
    <col min="2" max="2" width="1" style="4" customWidth="1"/>
    <col min="3" max="3" width="23.140625" style="4" bestFit="1" customWidth="1"/>
    <col min="4" max="4" width="1" style="4" customWidth="1"/>
    <col min="5" max="5" width="31.5703125" style="4" bestFit="1" customWidth="1"/>
    <col min="6" max="6" width="1" style="4" customWidth="1"/>
    <col min="7" max="7" width="27.42578125" style="4" bestFit="1" customWidth="1"/>
    <col min="8" max="8" width="1" style="4" customWidth="1"/>
    <col min="9" max="9" width="31.5703125" style="4" bestFit="1" customWidth="1"/>
    <col min="10" max="10" width="1" style="4" customWidth="1"/>
    <col min="11" max="11" width="27.42578125" style="4" bestFit="1" customWidth="1"/>
    <col min="12" max="12" width="1" style="4" customWidth="1"/>
    <col min="13" max="13" width="9.140625" style="4" customWidth="1"/>
    <col min="14" max="16384" width="9.140625" style="4"/>
  </cols>
  <sheetData>
    <row r="2" spans="1:11" ht="22.5" x14ac:dyDescent="0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2.5" x14ac:dyDescent="0.5">
      <c r="A3" s="41" t="s">
        <v>143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22.5" x14ac:dyDescent="0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1:11" ht="22.5" x14ac:dyDescent="0.5">
      <c r="A6" s="40" t="s">
        <v>246</v>
      </c>
      <c r="B6" s="40" t="s">
        <v>246</v>
      </c>
      <c r="C6" s="40" t="s">
        <v>246</v>
      </c>
      <c r="E6" s="40" t="s">
        <v>145</v>
      </c>
      <c r="F6" s="40" t="s">
        <v>145</v>
      </c>
      <c r="G6" s="40" t="s">
        <v>145</v>
      </c>
      <c r="I6" s="40" t="s">
        <v>146</v>
      </c>
      <c r="J6" s="40" t="s">
        <v>146</v>
      </c>
      <c r="K6" s="40" t="s">
        <v>146</v>
      </c>
    </row>
    <row r="7" spans="1:11" ht="22.5" x14ac:dyDescent="0.5">
      <c r="A7" s="40" t="s">
        <v>247</v>
      </c>
      <c r="C7" s="40" t="s">
        <v>124</v>
      </c>
      <c r="E7" s="40" t="s">
        <v>248</v>
      </c>
      <c r="G7" s="40" t="s">
        <v>249</v>
      </c>
      <c r="I7" s="40" t="s">
        <v>248</v>
      </c>
      <c r="K7" s="40" t="s">
        <v>249</v>
      </c>
    </row>
    <row r="8" spans="1:11" x14ac:dyDescent="0.5">
      <c r="A8" s="4" t="s">
        <v>134</v>
      </c>
      <c r="C8" s="30">
        <v>5802399850</v>
      </c>
      <c r="E8" s="10">
        <v>6380916831</v>
      </c>
      <c r="G8" s="8">
        <v>0.89799845264560807</v>
      </c>
      <c r="I8" s="10">
        <v>59415135790</v>
      </c>
      <c r="K8" s="8">
        <v>0.95912354297742519</v>
      </c>
    </row>
    <row r="9" spans="1:11" x14ac:dyDescent="0.5">
      <c r="A9" s="4" t="s">
        <v>140</v>
      </c>
      <c r="C9" s="4" t="s">
        <v>141</v>
      </c>
      <c r="E9" s="10">
        <v>724793443</v>
      </c>
      <c r="G9" s="8">
        <v>0.10200154735439189</v>
      </c>
      <c r="I9" s="10">
        <v>2532187081</v>
      </c>
      <c r="K9" s="8">
        <v>4.0876457022574857E-2</v>
      </c>
    </row>
    <row r="10" spans="1:11" ht="22.5" thickBot="1" x14ac:dyDescent="0.55000000000000004">
      <c r="E10" s="11">
        <f>SUM(E8:E9)</f>
        <v>7105710274</v>
      </c>
      <c r="F10" s="10">
        <f t="shared" ref="F10:J10" si="0">SUM(F8:F9)</f>
        <v>0</v>
      </c>
      <c r="G10" s="16">
        <f>SUM(G8:G9)</f>
        <v>1</v>
      </c>
      <c r="H10" s="10">
        <f t="shared" si="0"/>
        <v>0</v>
      </c>
      <c r="I10" s="11">
        <f t="shared" si="0"/>
        <v>61947322871</v>
      </c>
      <c r="J10" s="10">
        <f t="shared" si="0"/>
        <v>0</v>
      </c>
      <c r="K10" s="16">
        <f>SUM(K8:K9)</f>
        <v>1</v>
      </c>
    </row>
    <row r="11" spans="1:11" ht="22.5" thickTop="1" x14ac:dyDescent="0.5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K20" sqref="K20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5.140625" style="4" customWidth="1"/>
    <col min="4" max="4" width="1" style="4" customWidth="1"/>
    <col min="5" max="5" width="19.7109375" style="4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41" t="s">
        <v>0</v>
      </c>
      <c r="B2" s="41"/>
      <c r="C2" s="41"/>
      <c r="D2" s="41"/>
      <c r="E2" s="41"/>
    </row>
    <row r="3" spans="1:5" ht="22.5" x14ac:dyDescent="0.5">
      <c r="A3" s="41" t="s">
        <v>143</v>
      </c>
      <c r="B3" s="41"/>
      <c r="C3" s="41"/>
      <c r="D3" s="41"/>
      <c r="E3" s="41"/>
    </row>
    <row r="4" spans="1:5" ht="22.5" x14ac:dyDescent="0.5">
      <c r="A4" s="41" t="s">
        <v>2</v>
      </c>
      <c r="B4" s="41"/>
      <c r="C4" s="41"/>
      <c r="D4" s="41"/>
      <c r="E4" s="41"/>
    </row>
    <row r="6" spans="1:5" ht="42" customHeight="1" x14ac:dyDescent="0.5">
      <c r="A6" s="39" t="s">
        <v>250</v>
      </c>
      <c r="C6" s="40" t="s">
        <v>145</v>
      </c>
      <c r="E6" s="32" t="s">
        <v>146</v>
      </c>
    </row>
    <row r="7" spans="1:5" ht="22.5" x14ac:dyDescent="0.5">
      <c r="A7" s="40" t="s">
        <v>250</v>
      </c>
      <c r="C7" s="40" t="s">
        <v>127</v>
      </c>
      <c r="E7" s="40" t="s">
        <v>127</v>
      </c>
    </row>
    <row r="8" spans="1:5" x14ac:dyDescent="0.5">
      <c r="A8" s="1" t="s">
        <v>255</v>
      </c>
      <c r="C8" s="10">
        <v>407166275</v>
      </c>
      <c r="E8" s="10">
        <v>6452776362</v>
      </c>
    </row>
    <row r="9" spans="1:5" x14ac:dyDescent="0.5">
      <c r="A9" s="1" t="s">
        <v>251</v>
      </c>
      <c r="C9" s="10">
        <v>0</v>
      </c>
      <c r="E9" s="10">
        <v>341228301</v>
      </c>
    </row>
    <row r="10" spans="1:5" ht="23.25" thickBot="1" x14ac:dyDescent="0.6">
      <c r="A10" s="2" t="s">
        <v>152</v>
      </c>
      <c r="C10" s="11">
        <f>SUM(C8:C9)</f>
        <v>407166275</v>
      </c>
      <c r="E10" s="11">
        <f>SUM(E8:E9)</f>
        <v>6794004663</v>
      </c>
    </row>
    <row r="11" spans="1:5" ht="22.5" thickTop="1" x14ac:dyDescent="0.5"/>
    <row r="12" spans="1:5" x14ac:dyDescent="0.5">
      <c r="E12" s="10"/>
    </row>
  </sheetData>
  <mergeCells count="7">
    <mergeCell ref="E7"/>
    <mergeCell ref="A4:E4"/>
    <mergeCell ref="A3:E3"/>
    <mergeCell ref="A2:E2"/>
    <mergeCell ref="A6:A7"/>
    <mergeCell ref="C7"/>
    <mergeCell ref="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1"/>
  <sheetViews>
    <sheetView rightToLeft="1" topLeftCell="A5" zoomScaleNormal="100" workbookViewId="0">
      <selection activeCell="O13" sqref="O13"/>
    </sheetView>
  </sheetViews>
  <sheetFormatPr defaultRowHeight="21.75" x14ac:dyDescent="0.5"/>
  <cols>
    <col min="1" max="1" width="36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0" style="1" bestFit="1" customWidth="1"/>
    <col min="26" max="26" width="1" style="1" customWidth="1"/>
    <col min="27" max="16384" width="9.140625" style="1"/>
  </cols>
  <sheetData>
    <row r="2" spans="1:25" ht="22.5" x14ac:dyDescent="0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22.5" x14ac:dyDescent="0.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22.5" x14ac:dyDescent="0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x14ac:dyDescent="0.5">
      <c r="Y5" s="3"/>
    </row>
    <row r="6" spans="1:25" ht="22.5" x14ac:dyDescent="0.5">
      <c r="A6" s="39" t="s">
        <v>3</v>
      </c>
      <c r="C6" s="40" t="s">
        <v>256</v>
      </c>
      <c r="D6" s="40" t="s">
        <v>4</v>
      </c>
      <c r="E6" s="40" t="s">
        <v>4</v>
      </c>
      <c r="F6" s="40" t="s">
        <v>4</v>
      </c>
      <c r="G6" s="40" t="s">
        <v>4</v>
      </c>
      <c r="I6" s="40" t="s">
        <v>5</v>
      </c>
      <c r="J6" s="40" t="s">
        <v>5</v>
      </c>
      <c r="K6" s="40" t="s">
        <v>5</v>
      </c>
      <c r="L6" s="40" t="s">
        <v>5</v>
      </c>
      <c r="M6" s="40" t="s">
        <v>5</v>
      </c>
      <c r="N6" s="40" t="s">
        <v>5</v>
      </c>
      <c r="O6" s="40" t="s">
        <v>5</v>
      </c>
      <c r="Q6" s="40" t="s">
        <v>6</v>
      </c>
      <c r="R6" s="40" t="s">
        <v>6</v>
      </c>
      <c r="S6" s="40" t="s">
        <v>6</v>
      </c>
      <c r="T6" s="40" t="s">
        <v>6</v>
      </c>
      <c r="U6" s="40" t="s">
        <v>6</v>
      </c>
      <c r="V6" s="40" t="s">
        <v>6</v>
      </c>
      <c r="W6" s="40" t="s">
        <v>6</v>
      </c>
      <c r="X6" s="40" t="s">
        <v>6</v>
      </c>
      <c r="Y6" s="40" t="s">
        <v>6</v>
      </c>
    </row>
    <row r="7" spans="1:25" ht="22.5" x14ac:dyDescent="0.5">
      <c r="A7" s="39" t="s">
        <v>3</v>
      </c>
      <c r="C7" s="39" t="s">
        <v>7</v>
      </c>
      <c r="E7" s="39" t="s">
        <v>8</v>
      </c>
      <c r="G7" s="39" t="s">
        <v>9</v>
      </c>
      <c r="I7" s="40" t="s">
        <v>10</v>
      </c>
      <c r="J7" s="40" t="s">
        <v>10</v>
      </c>
      <c r="K7" s="40" t="s">
        <v>10</v>
      </c>
      <c r="M7" s="40" t="s">
        <v>11</v>
      </c>
      <c r="N7" s="40" t="s">
        <v>11</v>
      </c>
      <c r="O7" s="40" t="s">
        <v>11</v>
      </c>
      <c r="Q7" s="39" t="s">
        <v>7</v>
      </c>
      <c r="S7" s="39" t="s">
        <v>12</v>
      </c>
      <c r="U7" s="39" t="s">
        <v>8</v>
      </c>
      <c r="W7" s="39" t="s">
        <v>9</v>
      </c>
      <c r="Y7" s="39" t="s">
        <v>13</v>
      </c>
    </row>
    <row r="8" spans="1:25" ht="22.5" x14ac:dyDescent="0.5">
      <c r="A8" s="40" t="s">
        <v>3</v>
      </c>
      <c r="C8" s="40" t="s">
        <v>7</v>
      </c>
      <c r="E8" s="40" t="s">
        <v>8</v>
      </c>
      <c r="G8" s="40" t="s">
        <v>9</v>
      </c>
      <c r="I8" s="40" t="s">
        <v>7</v>
      </c>
      <c r="K8" s="40" t="s">
        <v>8</v>
      </c>
      <c r="M8" s="40" t="s">
        <v>7</v>
      </c>
      <c r="O8" s="40" t="s">
        <v>14</v>
      </c>
      <c r="Q8" s="40" t="s">
        <v>7</v>
      </c>
      <c r="S8" s="40" t="s">
        <v>12</v>
      </c>
      <c r="U8" s="40" t="s">
        <v>8</v>
      </c>
      <c r="W8" s="40" t="s">
        <v>9</v>
      </c>
      <c r="Y8" s="40" t="s">
        <v>13</v>
      </c>
    </row>
    <row r="9" spans="1:25" x14ac:dyDescent="0.5">
      <c r="A9" s="1" t="s">
        <v>15</v>
      </c>
      <c r="C9" s="7">
        <v>8681049</v>
      </c>
      <c r="D9" s="7"/>
      <c r="E9" s="7">
        <v>21832688302</v>
      </c>
      <c r="F9" s="7"/>
      <c r="G9" s="7">
        <v>87070613292.760498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8681049</v>
      </c>
      <c r="R9" s="7"/>
      <c r="S9" s="7">
        <v>10320</v>
      </c>
      <c r="T9" s="7"/>
      <c r="U9" s="7">
        <v>21832688302</v>
      </c>
      <c r="V9" s="7"/>
      <c r="W9" s="7">
        <v>89055374547.203995</v>
      </c>
      <c r="X9" s="7"/>
      <c r="Y9" s="8">
        <v>5.0721442427745008E-3</v>
      </c>
    </row>
    <row r="10" spans="1:25" x14ac:dyDescent="0.5">
      <c r="A10" s="1" t="s">
        <v>16</v>
      </c>
      <c r="C10" s="7">
        <v>496231</v>
      </c>
      <c r="D10" s="7"/>
      <c r="E10" s="7">
        <v>20577928942</v>
      </c>
      <c r="F10" s="7"/>
      <c r="G10" s="7">
        <v>27386818186.535999</v>
      </c>
      <c r="H10" s="7"/>
      <c r="I10" s="7">
        <v>0</v>
      </c>
      <c r="J10" s="7"/>
      <c r="K10" s="7">
        <v>0</v>
      </c>
      <c r="L10" s="7"/>
      <c r="M10" s="35">
        <v>-496231</v>
      </c>
      <c r="N10" s="7"/>
      <c r="O10" s="7">
        <v>33281496135</v>
      </c>
      <c r="P10" s="7"/>
      <c r="Q10" s="7">
        <v>0</v>
      </c>
      <c r="R10" s="7"/>
      <c r="S10" s="7">
        <v>0</v>
      </c>
      <c r="T10" s="7"/>
      <c r="U10" s="7">
        <v>0</v>
      </c>
      <c r="V10" s="7"/>
      <c r="W10" s="7">
        <v>0</v>
      </c>
      <c r="X10" s="7"/>
      <c r="Y10" s="8">
        <v>0</v>
      </c>
    </row>
    <row r="11" spans="1:25" x14ac:dyDescent="0.5">
      <c r="A11" s="1" t="s">
        <v>17</v>
      </c>
      <c r="C11" s="7">
        <v>431183</v>
      </c>
      <c r="D11" s="7"/>
      <c r="E11" s="7">
        <v>67674337955</v>
      </c>
      <c r="F11" s="7"/>
      <c r="G11" s="7">
        <v>69020269768.984497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431183</v>
      </c>
      <c r="R11" s="7"/>
      <c r="S11" s="7">
        <v>135700</v>
      </c>
      <c r="T11" s="7"/>
      <c r="U11" s="7">
        <v>67674337955</v>
      </c>
      <c r="V11" s="7"/>
      <c r="W11" s="7">
        <v>58163389478.055</v>
      </c>
      <c r="X11" s="7"/>
      <c r="Y11" s="8">
        <v>3.3126928338838807E-3</v>
      </c>
    </row>
    <row r="12" spans="1:25" x14ac:dyDescent="0.5">
      <c r="A12" s="1" t="s">
        <v>18</v>
      </c>
      <c r="C12" s="7">
        <v>24397955</v>
      </c>
      <c r="D12" s="7"/>
      <c r="E12" s="7">
        <v>652701235389</v>
      </c>
      <c r="F12" s="7"/>
      <c r="G12" s="7">
        <v>2493429048716.3799</v>
      </c>
      <c r="H12" s="7"/>
      <c r="I12" s="7">
        <v>0</v>
      </c>
      <c r="J12" s="7"/>
      <c r="K12" s="7">
        <v>0</v>
      </c>
      <c r="L12" s="7"/>
      <c r="M12" s="35">
        <v>-200000</v>
      </c>
      <c r="N12" s="7"/>
      <c r="O12" s="7">
        <v>20869085830</v>
      </c>
      <c r="P12" s="7"/>
      <c r="Q12" s="7">
        <v>24197955</v>
      </c>
      <c r="R12" s="7"/>
      <c r="S12" s="7">
        <v>86050</v>
      </c>
      <c r="T12" s="7"/>
      <c r="U12" s="7">
        <v>647350776830</v>
      </c>
      <c r="V12" s="7"/>
      <c r="W12" s="7">
        <v>2069844735284.8899</v>
      </c>
      <c r="X12" s="7"/>
      <c r="Y12" s="8">
        <v>0.11788789964549062</v>
      </c>
    </row>
    <row r="13" spans="1:25" x14ac:dyDescent="0.5">
      <c r="A13" s="1" t="s">
        <v>19</v>
      </c>
      <c r="C13" s="7">
        <v>26665733</v>
      </c>
      <c r="D13" s="7"/>
      <c r="E13" s="7">
        <v>998894976184</v>
      </c>
      <c r="F13" s="7"/>
      <c r="G13" s="7">
        <v>1291954683852.8</v>
      </c>
      <c r="H13" s="7"/>
      <c r="I13" s="7">
        <v>546158</v>
      </c>
      <c r="J13" s="7"/>
      <c r="K13" s="7">
        <v>25140272253</v>
      </c>
      <c r="L13" s="7"/>
      <c r="M13" s="35">
        <v>0</v>
      </c>
      <c r="N13" s="7"/>
      <c r="O13" s="7">
        <v>0</v>
      </c>
      <c r="P13" s="7"/>
      <c r="Q13" s="7">
        <v>27211891</v>
      </c>
      <c r="R13" s="7"/>
      <c r="S13" s="7">
        <v>40060</v>
      </c>
      <c r="T13" s="7"/>
      <c r="U13" s="7">
        <v>1024035248437</v>
      </c>
      <c r="V13" s="7"/>
      <c r="W13" s="7">
        <v>1083622208756.91</v>
      </c>
      <c r="X13" s="7"/>
      <c r="Y13" s="8">
        <v>6.1717646749951401E-2</v>
      </c>
    </row>
    <row r="14" spans="1:25" x14ac:dyDescent="0.5">
      <c r="A14" s="1" t="s">
        <v>20</v>
      </c>
      <c r="C14" s="7">
        <v>2761247</v>
      </c>
      <c r="D14" s="7"/>
      <c r="E14" s="7">
        <v>89339907887</v>
      </c>
      <c r="F14" s="7"/>
      <c r="G14" s="7">
        <v>196144664291.811</v>
      </c>
      <c r="H14" s="7"/>
      <c r="I14" s="7">
        <v>0</v>
      </c>
      <c r="J14" s="7"/>
      <c r="K14" s="7">
        <v>0</v>
      </c>
      <c r="L14" s="7"/>
      <c r="M14" s="35">
        <v>0</v>
      </c>
      <c r="N14" s="7"/>
      <c r="O14" s="7">
        <v>0</v>
      </c>
      <c r="P14" s="7"/>
      <c r="Q14" s="7">
        <v>2761247</v>
      </c>
      <c r="R14" s="7"/>
      <c r="S14" s="7">
        <v>62850</v>
      </c>
      <c r="T14" s="7"/>
      <c r="U14" s="7">
        <v>89339907887</v>
      </c>
      <c r="V14" s="7"/>
      <c r="W14" s="7">
        <v>172511784924.99799</v>
      </c>
      <c r="X14" s="7"/>
      <c r="Y14" s="8">
        <v>9.8253997714004698E-3</v>
      </c>
    </row>
    <row r="15" spans="1:25" x14ac:dyDescent="0.5">
      <c r="A15" s="1" t="s">
        <v>21</v>
      </c>
      <c r="C15" s="7">
        <v>7070502</v>
      </c>
      <c r="D15" s="7"/>
      <c r="E15" s="7">
        <v>111280233449</v>
      </c>
      <c r="F15" s="7"/>
      <c r="G15" s="7">
        <v>188783697301.866</v>
      </c>
      <c r="H15" s="7"/>
      <c r="I15" s="7">
        <v>0</v>
      </c>
      <c r="J15" s="7"/>
      <c r="K15" s="7">
        <v>0</v>
      </c>
      <c r="L15" s="7"/>
      <c r="M15" s="35">
        <v>0</v>
      </c>
      <c r="N15" s="7"/>
      <c r="O15" s="7">
        <v>0</v>
      </c>
      <c r="P15" s="7"/>
      <c r="Q15" s="7">
        <v>7070502</v>
      </c>
      <c r="R15" s="7"/>
      <c r="S15" s="7">
        <v>19570</v>
      </c>
      <c r="T15" s="7"/>
      <c r="U15" s="7">
        <v>111280233449</v>
      </c>
      <c r="V15" s="7"/>
      <c r="W15" s="7">
        <v>137546424281.367</v>
      </c>
      <c r="X15" s="7"/>
      <c r="Y15" s="8">
        <v>7.8339494677343788E-3</v>
      </c>
    </row>
    <row r="16" spans="1:25" x14ac:dyDescent="0.5">
      <c r="A16" s="1" t="s">
        <v>22</v>
      </c>
      <c r="C16" s="7">
        <v>4500000</v>
      </c>
      <c r="D16" s="7"/>
      <c r="E16" s="7">
        <v>122784145541</v>
      </c>
      <c r="F16" s="7"/>
      <c r="G16" s="7">
        <v>314512449750</v>
      </c>
      <c r="H16" s="7"/>
      <c r="I16" s="7">
        <v>0</v>
      </c>
      <c r="J16" s="7"/>
      <c r="K16" s="7">
        <v>0</v>
      </c>
      <c r="L16" s="7"/>
      <c r="M16" s="35">
        <v>-456095</v>
      </c>
      <c r="N16" s="7"/>
      <c r="O16" s="7">
        <v>31129618736</v>
      </c>
      <c r="P16" s="7"/>
      <c r="Q16" s="7">
        <v>4043905</v>
      </c>
      <c r="R16" s="7"/>
      <c r="S16" s="7">
        <v>55240</v>
      </c>
      <c r="T16" s="7"/>
      <c r="U16" s="7">
        <v>110339426671</v>
      </c>
      <c r="V16" s="7"/>
      <c r="W16" s="7">
        <v>222056169592.41</v>
      </c>
      <c r="X16" s="7"/>
      <c r="Y16" s="8">
        <v>1.2647197632903135E-2</v>
      </c>
    </row>
    <row r="17" spans="1:25" x14ac:dyDescent="0.5">
      <c r="A17" s="1" t="s">
        <v>23</v>
      </c>
      <c r="C17" s="7">
        <v>8656623</v>
      </c>
      <c r="D17" s="7"/>
      <c r="E17" s="7">
        <v>154822327303</v>
      </c>
      <c r="F17" s="7"/>
      <c r="G17" s="7">
        <v>477583943169.82501</v>
      </c>
      <c r="H17" s="7"/>
      <c r="I17" s="7">
        <v>0</v>
      </c>
      <c r="J17" s="7"/>
      <c r="K17" s="7">
        <v>0</v>
      </c>
      <c r="L17" s="7"/>
      <c r="M17" s="35">
        <v>0</v>
      </c>
      <c r="N17" s="7"/>
      <c r="O17" s="7">
        <v>0</v>
      </c>
      <c r="P17" s="7"/>
      <c r="Q17" s="7">
        <v>8656623</v>
      </c>
      <c r="R17" s="7"/>
      <c r="S17" s="7">
        <v>49320</v>
      </c>
      <c r="T17" s="7"/>
      <c r="U17" s="7">
        <v>154822327303</v>
      </c>
      <c r="V17" s="7"/>
      <c r="W17" s="7">
        <v>424404325714.15802</v>
      </c>
      <c r="X17" s="7"/>
      <c r="Y17" s="8">
        <v>2.4171926379790241E-2</v>
      </c>
    </row>
    <row r="18" spans="1:25" x14ac:dyDescent="0.5">
      <c r="A18" s="1" t="s">
        <v>24</v>
      </c>
      <c r="C18" s="7">
        <v>3443753</v>
      </c>
      <c r="D18" s="7"/>
      <c r="E18" s="7">
        <v>214655106829</v>
      </c>
      <c r="F18" s="7"/>
      <c r="G18" s="7">
        <v>294982544243.73999</v>
      </c>
      <c r="H18" s="7"/>
      <c r="I18" s="7">
        <v>0</v>
      </c>
      <c r="J18" s="7"/>
      <c r="K18" s="7">
        <v>0</v>
      </c>
      <c r="L18" s="7"/>
      <c r="M18" s="35">
        <v>0</v>
      </c>
      <c r="N18" s="7"/>
      <c r="O18" s="7">
        <v>0</v>
      </c>
      <c r="P18" s="7"/>
      <c r="Q18" s="7">
        <v>3443753</v>
      </c>
      <c r="R18" s="7"/>
      <c r="S18" s="7">
        <v>70670</v>
      </c>
      <c r="T18" s="7"/>
      <c r="U18" s="7">
        <v>214655106829</v>
      </c>
      <c r="V18" s="7"/>
      <c r="W18" s="7">
        <v>241921972864.16599</v>
      </c>
      <c r="X18" s="7"/>
      <c r="Y18" s="8">
        <v>1.3778653428864317E-2</v>
      </c>
    </row>
    <row r="19" spans="1:25" x14ac:dyDescent="0.5">
      <c r="A19" s="1" t="s">
        <v>25</v>
      </c>
      <c r="C19" s="7">
        <v>1701410</v>
      </c>
      <c r="D19" s="7"/>
      <c r="E19" s="7">
        <v>207097614335</v>
      </c>
      <c r="F19" s="7"/>
      <c r="G19" s="7">
        <v>323392604080.315</v>
      </c>
      <c r="H19" s="7"/>
      <c r="I19" s="7">
        <v>1801410</v>
      </c>
      <c r="J19" s="7"/>
      <c r="K19" s="7">
        <v>7931194321</v>
      </c>
      <c r="L19" s="7"/>
      <c r="M19" s="35">
        <v>0</v>
      </c>
      <c r="N19" s="7"/>
      <c r="O19" s="7">
        <v>0</v>
      </c>
      <c r="P19" s="7"/>
      <c r="Q19" s="7">
        <v>3502820</v>
      </c>
      <c r="R19" s="7"/>
      <c r="S19" s="7">
        <v>79978</v>
      </c>
      <c r="T19" s="7"/>
      <c r="U19" s="7">
        <v>215028808656</v>
      </c>
      <c r="V19" s="7"/>
      <c r="W19" s="7">
        <v>278481654159.138</v>
      </c>
      <c r="X19" s="7"/>
      <c r="Y19" s="8">
        <v>1.5860908182614999E-2</v>
      </c>
    </row>
    <row r="20" spans="1:25" x14ac:dyDescent="0.5">
      <c r="A20" s="1" t="s">
        <v>26</v>
      </c>
      <c r="C20" s="7">
        <v>500000</v>
      </c>
      <c r="D20" s="7"/>
      <c r="E20" s="7">
        <v>1707500000</v>
      </c>
      <c r="F20" s="7"/>
      <c r="G20" s="7">
        <v>8051805000</v>
      </c>
      <c r="H20" s="7"/>
      <c r="I20" s="7">
        <v>0</v>
      </c>
      <c r="J20" s="7"/>
      <c r="K20" s="7">
        <v>0</v>
      </c>
      <c r="L20" s="7"/>
      <c r="M20" s="35">
        <v>0</v>
      </c>
      <c r="N20" s="7"/>
      <c r="O20" s="7">
        <v>0</v>
      </c>
      <c r="P20" s="7"/>
      <c r="Q20" s="7">
        <v>500000</v>
      </c>
      <c r="R20" s="7"/>
      <c r="S20" s="7">
        <v>11710</v>
      </c>
      <c r="T20" s="7"/>
      <c r="U20" s="7">
        <v>1707500000</v>
      </c>
      <c r="V20" s="7"/>
      <c r="W20" s="7">
        <v>5820162750</v>
      </c>
      <c r="X20" s="7"/>
      <c r="Y20" s="8">
        <v>3.3148706784423874E-4</v>
      </c>
    </row>
    <row r="21" spans="1:25" x14ac:dyDescent="0.5">
      <c r="A21" s="1" t="s">
        <v>27</v>
      </c>
      <c r="C21" s="7">
        <v>12986761</v>
      </c>
      <c r="D21" s="7"/>
      <c r="E21" s="7">
        <v>79134676207</v>
      </c>
      <c r="F21" s="7"/>
      <c r="G21" s="7">
        <v>382379087048.12097</v>
      </c>
      <c r="H21" s="7"/>
      <c r="I21" s="7">
        <v>0</v>
      </c>
      <c r="J21" s="7"/>
      <c r="K21" s="7">
        <v>0</v>
      </c>
      <c r="L21" s="7"/>
      <c r="M21" s="35">
        <v>-3986741</v>
      </c>
      <c r="N21" s="7"/>
      <c r="O21" s="7">
        <v>146173337213</v>
      </c>
      <c r="P21" s="7"/>
      <c r="Q21" s="7">
        <v>9000020</v>
      </c>
      <c r="R21" s="7"/>
      <c r="S21" s="7">
        <v>30950</v>
      </c>
      <c r="T21" s="7"/>
      <c r="U21" s="7">
        <v>54841516571</v>
      </c>
      <c r="V21" s="7"/>
      <c r="W21" s="7">
        <v>276893242816.95001</v>
      </c>
      <c r="X21" s="7"/>
      <c r="Y21" s="8">
        <v>1.5770440296927021E-2</v>
      </c>
    </row>
    <row r="22" spans="1:25" x14ac:dyDescent="0.5">
      <c r="A22" s="1" t="s">
        <v>28</v>
      </c>
      <c r="C22" s="7">
        <v>3200000</v>
      </c>
      <c r="D22" s="7"/>
      <c r="E22" s="7">
        <v>145002905062</v>
      </c>
      <c r="F22" s="7"/>
      <c r="G22" s="7">
        <v>153799416000</v>
      </c>
      <c r="H22" s="7"/>
      <c r="I22" s="7">
        <v>1611523</v>
      </c>
      <c r="J22" s="7"/>
      <c r="K22" s="7">
        <v>69399272103</v>
      </c>
      <c r="L22" s="7"/>
      <c r="M22" s="35">
        <v>0</v>
      </c>
      <c r="N22" s="7"/>
      <c r="O22" s="7">
        <v>0</v>
      </c>
      <c r="P22" s="7"/>
      <c r="Q22" s="7">
        <v>4811523</v>
      </c>
      <c r="R22" s="7"/>
      <c r="S22" s="7">
        <v>40680</v>
      </c>
      <c r="T22" s="7"/>
      <c r="U22" s="7">
        <v>214402177165</v>
      </c>
      <c r="V22" s="7"/>
      <c r="W22" s="7">
        <v>194568145743.94199</v>
      </c>
      <c r="X22" s="7"/>
      <c r="Y22" s="8">
        <v>1.1081618658954139E-2</v>
      </c>
    </row>
    <row r="23" spans="1:25" x14ac:dyDescent="0.5">
      <c r="A23" s="1" t="s">
        <v>29</v>
      </c>
      <c r="C23" s="7">
        <v>16400000</v>
      </c>
      <c r="D23" s="7"/>
      <c r="E23" s="7">
        <v>250857934775</v>
      </c>
      <c r="F23" s="7"/>
      <c r="G23" s="7">
        <v>235406944800</v>
      </c>
      <c r="H23" s="7"/>
      <c r="I23" s="7">
        <v>3832938</v>
      </c>
      <c r="J23" s="7"/>
      <c r="K23" s="7">
        <v>40002523026</v>
      </c>
      <c r="L23" s="7"/>
      <c r="M23" s="35">
        <v>0</v>
      </c>
      <c r="N23" s="7"/>
      <c r="O23" s="7">
        <v>0</v>
      </c>
      <c r="P23" s="7"/>
      <c r="Q23" s="7">
        <v>20232938</v>
      </c>
      <c r="R23" s="7"/>
      <c r="S23" s="7">
        <v>10050</v>
      </c>
      <c r="T23" s="7"/>
      <c r="U23" s="7">
        <v>290860457801</v>
      </c>
      <c r="V23" s="7"/>
      <c r="W23" s="7">
        <v>202131147789.94501</v>
      </c>
      <c r="X23" s="7"/>
      <c r="Y23" s="8">
        <v>1.1512369048593934E-2</v>
      </c>
    </row>
    <row r="24" spans="1:25" x14ac:dyDescent="0.5">
      <c r="A24" s="1" t="s">
        <v>30</v>
      </c>
      <c r="C24" s="7">
        <v>600000</v>
      </c>
      <c r="D24" s="7"/>
      <c r="E24" s="7">
        <v>11183708461</v>
      </c>
      <c r="F24" s="7"/>
      <c r="G24" s="7">
        <v>75341037600</v>
      </c>
      <c r="H24" s="7"/>
      <c r="I24" s="7">
        <v>0</v>
      </c>
      <c r="J24" s="7"/>
      <c r="K24" s="7">
        <v>0</v>
      </c>
      <c r="L24" s="7"/>
      <c r="M24" s="35">
        <v>0</v>
      </c>
      <c r="N24" s="7"/>
      <c r="O24" s="7">
        <v>0</v>
      </c>
      <c r="P24" s="7"/>
      <c r="Q24" s="7">
        <v>600000</v>
      </c>
      <c r="R24" s="7"/>
      <c r="S24" s="7">
        <v>116080</v>
      </c>
      <c r="T24" s="7"/>
      <c r="U24" s="7">
        <v>11183708461</v>
      </c>
      <c r="V24" s="7"/>
      <c r="W24" s="7">
        <v>69233594400</v>
      </c>
      <c r="X24" s="7"/>
      <c r="Y24" s="8">
        <v>3.9431957815910402E-3</v>
      </c>
    </row>
    <row r="25" spans="1:25" x14ac:dyDescent="0.5">
      <c r="A25" s="1" t="s">
        <v>31</v>
      </c>
      <c r="C25" s="7">
        <v>20018</v>
      </c>
      <c r="D25" s="7"/>
      <c r="E25" s="7">
        <v>501093029</v>
      </c>
      <c r="F25" s="7"/>
      <c r="G25" s="7">
        <v>734985508.15439999</v>
      </c>
      <c r="H25" s="7"/>
      <c r="I25" s="7">
        <v>0</v>
      </c>
      <c r="J25" s="7"/>
      <c r="K25" s="7">
        <v>0</v>
      </c>
      <c r="L25" s="7"/>
      <c r="M25" s="35">
        <v>0</v>
      </c>
      <c r="N25" s="7"/>
      <c r="O25" s="7">
        <v>0</v>
      </c>
      <c r="P25" s="7"/>
      <c r="Q25" s="7">
        <v>20018</v>
      </c>
      <c r="R25" s="7"/>
      <c r="S25" s="7">
        <v>40145</v>
      </c>
      <c r="T25" s="7"/>
      <c r="U25" s="7">
        <v>501093029</v>
      </c>
      <c r="V25" s="7"/>
      <c r="W25" s="7">
        <v>798841055.47049999</v>
      </c>
      <c r="X25" s="7"/>
      <c r="Y25" s="8">
        <v>4.5497950920962295E-5</v>
      </c>
    </row>
    <row r="26" spans="1:25" x14ac:dyDescent="0.5">
      <c r="A26" s="1" t="s">
        <v>32</v>
      </c>
      <c r="C26" s="7">
        <v>250000</v>
      </c>
      <c r="D26" s="7"/>
      <c r="E26" s="7">
        <v>79717793548</v>
      </c>
      <c r="F26" s="7"/>
      <c r="G26" s="7">
        <v>107464260375</v>
      </c>
      <c r="H26" s="7"/>
      <c r="I26" s="7">
        <v>0</v>
      </c>
      <c r="J26" s="7"/>
      <c r="K26" s="7">
        <v>0</v>
      </c>
      <c r="L26" s="7"/>
      <c r="M26" s="35">
        <v>0</v>
      </c>
      <c r="N26" s="7"/>
      <c r="O26" s="7">
        <v>0</v>
      </c>
      <c r="P26" s="7"/>
      <c r="Q26" s="7">
        <v>250000</v>
      </c>
      <c r="R26" s="7"/>
      <c r="S26" s="7">
        <v>445440</v>
      </c>
      <c r="T26" s="7"/>
      <c r="U26" s="7">
        <v>79717793548</v>
      </c>
      <c r="V26" s="7"/>
      <c r="W26" s="7">
        <v>110697408000</v>
      </c>
      <c r="X26" s="7"/>
      <c r="Y26" s="8">
        <v>6.3047651366583144E-3</v>
      </c>
    </row>
    <row r="27" spans="1:25" x14ac:dyDescent="0.5">
      <c r="A27" s="1" t="s">
        <v>33</v>
      </c>
      <c r="C27" s="7">
        <v>10100000</v>
      </c>
      <c r="D27" s="7"/>
      <c r="E27" s="7">
        <v>66187169465</v>
      </c>
      <c r="F27" s="7"/>
      <c r="G27" s="7">
        <v>582214090950</v>
      </c>
      <c r="H27" s="7"/>
      <c r="I27" s="7">
        <v>0</v>
      </c>
      <c r="J27" s="7"/>
      <c r="K27" s="7">
        <v>0</v>
      </c>
      <c r="L27" s="7"/>
      <c r="M27" s="35">
        <v>0</v>
      </c>
      <c r="N27" s="7"/>
      <c r="O27" s="7">
        <v>0</v>
      </c>
      <c r="P27" s="7"/>
      <c r="Q27" s="7">
        <v>10100000</v>
      </c>
      <c r="R27" s="7"/>
      <c r="S27" s="7">
        <v>47140</v>
      </c>
      <c r="T27" s="7"/>
      <c r="U27" s="7">
        <v>66187169465</v>
      </c>
      <c r="V27" s="7"/>
      <c r="W27" s="7">
        <v>473281121700</v>
      </c>
      <c r="X27" s="7"/>
      <c r="Y27" s="8">
        <v>2.695570176252637E-2</v>
      </c>
    </row>
    <row r="28" spans="1:25" x14ac:dyDescent="0.5">
      <c r="A28" s="1" t="s">
        <v>34</v>
      </c>
      <c r="C28" s="7">
        <v>12000000</v>
      </c>
      <c r="D28" s="7"/>
      <c r="E28" s="7">
        <v>89997159737</v>
      </c>
      <c r="F28" s="7"/>
      <c r="G28" s="7">
        <v>104088963600</v>
      </c>
      <c r="H28" s="7"/>
      <c r="I28" s="7">
        <v>0</v>
      </c>
      <c r="J28" s="7"/>
      <c r="K28" s="7">
        <v>0</v>
      </c>
      <c r="L28" s="7"/>
      <c r="M28" s="35">
        <v>0</v>
      </c>
      <c r="N28" s="7"/>
      <c r="O28" s="7">
        <v>0</v>
      </c>
      <c r="P28" s="7"/>
      <c r="Q28" s="7">
        <v>12000000</v>
      </c>
      <c r="R28" s="7"/>
      <c r="S28" s="7">
        <v>6871</v>
      </c>
      <c r="T28" s="7"/>
      <c r="U28" s="7">
        <v>89997159737</v>
      </c>
      <c r="V28" s="7"/>
      <c r="W28" s="7">
        <v>81961410600</v>
      </c>
      <c r="X28" s="7"/>
      <c r="Y28" s="8">
        <v>4.6681078937477671E-3</v>
      </c>
    </row>
    <row r="29" spans="1:25" x14ac:dyDescent="0.5">
      <c r="A29" s="1" t="s">
        <v>35</v>
      </c>
      <c r="C29" s="7">
        <v>24900000</v>
      </c>
      <c r="D29" s="7"/>
      <c r="E29" s="7">
        <v>79397971414</v>
      </c>
      <c r="F29" s="7"/>
      <c r="G29" s="7">
        <v>284398699050</v>
      </c>
      <c r="H29" s="7"/>
      <c r="I29" s="7">
        <v>0</v>
      </c>
      <c r="J29" s="7"/>
      <c r="K29" s="7">
        <v>0</v>
      </c>
      <c r="L29" s="7"/>
      <c r="M29" s="35">
        <v>0</v>
      </c>
      <c r="N29" s="7"/>
      <c r="O29" s="7">
        <v>0</v>
      </c>
      <c r="P29" s="7"/>
      <c r="Q29" s="7">
        <v>24900000</v>
      </c>
      <c r="R29" s="7"/>
      <c r="S29" s="7">
        <v>9080</v>
      </c>
      <c r="T29" s="7"/>
      <c r="U29" s="7">
        <v>79397971414</v>
      </c>
      <c r="V29" s="7"/>
      <c r="W29" s="7">
        <v>224746752600</v>
      </c>
      <c r="X29" s="7"/>
      <c r="Y29" s="8">
        <v>1.2800439648683113E-2</v>
      </c>
    </row>
    <row r="30" spans="1:25" x14ac:dyDescent="0.5">
      <c r="A30" s="1" t="s">
        <v>36</v>
      </c>
      <c r="C30" s="7">
        <v>2499294</v>
      </c>
      <c r="D30" s="7"/>
      <c r="E30" s="7">
        <v>4152792760</v>
      </c>
      <c r="F30" s="7"/>
      <c r="G30" s="7">
        <v>35949603714.128998</v>
      </c>
      <c r="H30" s="7"/>
      <c r="I30" s="7">
        <v>747061</v>
      </c>
      <c r="J30" s="7"/>
      <c r="K30" s="7">
        <v>0</v>
      </c>
      <c r="L30" s="7"/>
      <c r="M30" s="35">
        <v>0</v>
      </c>
      <c r="N30" s="7"/>
      <c r="O30" s="7">
        <v>0</v>
      </c>
      <c r="P30" s="7"/>
      <c r="Q30" s="7">
        <v>3246355</v>
      </c>
      <c r="R30" s="7"/>
      <c r="S30" s="7">
        <v>7809</v>
      </c>
      <c r="T30" s="7"/>
      <c r="U30" s="7">
        <v>3904354147</v>
      </c>
      <c r="V30" s="7"/>
      <c r="W30" s="7">
        <v>25199949017.139801</v>
      </c>
      <c r="X30" s="7"/>
      <c r="Y30" s="8">
        <v>1.4352617904913362E-3</v>
      </c>
    </row>
    <row r="31" spans="1:25" x14ac:dyDescent="0.5">
      <c r="A31" s="1" t="s">
        <v>37</v>
      </c>
      <c r="C31" s="7">
        <v>24488450</v>
      </c>
      <c r="D31" s="7"/>
      <c r="E31" s="7">
        <v>58393505483</v>
      </c>
      <c r="F31" s="7"/>
      <c r="G31" s="7">
        <v>379990229508.22498</v>
      </c>
      <c r="H31" s="7"/>
      <c r="I31" s="7">
        <v>200000</v>
      </c>
      <c r="J31" s="7"/>
      <c r="K31" s="7">
        <v>2358893680</v>
      </c>
      <c r="L31" s="7"/>
      <c r="M31" s="35">
        <v>0</v>
      </c>
      <c r="N31" s="7"/>
      <c r="O31" s="7">
        <v>0</v>
      </c>
      <c r="P31" s="7"/>
      <c r="Q31" s="7">
        <v>24688450</v>
      </c>
      <c r="R31" s="7"/>
      <c r="S31" s="7">
        <v>11900</v>
      </c>
      <c r="T31" s="7"/>
      <c r="U31" s="7">
        <v>60752399163</v>
      </c>
      <c r="V31" s="7"/>
      <c r="W31" s="7">
        <v>292044489297.75</v>
      </c>
      <c r="X31" s="7"/>
      <c r="Y31" s="8">
        <v>1.6633378755152389E-2</v>
      </c>
    </row>
    <row r="32" spans="1:25" x14ac:dyDescent="0.5">
      <c r="A32" s="1" t="s">
        <v>38</v>
      </c>
      <c r="C32" s="7">
        <v>43844723</v>
      </c>
      <c r="D32" s="7"/>
      <c r="E32" s="7">
        <v>284533778935</v>
      </c>
      <c r="F32" s="7"/>
      <c r="G32" s="7">
        <v>565282494269.005</v>
      </c>
      <c r="H32" s="7"/>
      <c r="I32" s="7">
        <v>10155277</v>
      </c>
      <c r="J32" s="7"/>
      <c r="K32" s="7">
        <v>110610341138</v>
      </c>
      <c r="L32" s="7"/>
      <c r="M32" s="35">
        <v>0</v>
      </c>
      <c r="N32" s="7"/>
      <c r="O32" s="7">
        <v>0</v>
      </c>
      <c r="P32" s="7"/>
      <c r="Q32" s="7">
        <v>54000000</v>
      </c>
      <c r="R32" s="7"/>
      <c r="S32" s="7">
        <v>9650</v>
      </c>
      <c r="T32" s="7"/>
      <c r="U32" s="7">
        <v>395144120073</v>
      </c>
      <c r="V32" s="7"/>
      <c r="W32" s="7">
        <v>517999455000</v>
      </c>
      <c r="X32" s="7"/>
      <c r="Y32" s="8">
        <v>2.9502632118468458E-2</v>
      </c>
    </row>
    <row r="33" spans="1:25" x14ac:dyDescent="0.5">
      <c r="A33" s="1" t="s">
        <v>39</v>
      </c>
      <c r="C33" s="7">
        <v>4032094</v>
      </c>
      <c r="D33" s="7"/>
      <c r="E33" s="7">
        <v>13266745893</v>
      </c>
      <c r="F33" s="7"/>
      <c r="G33" s="7">
        <v>96635364311.276993</v>
      </c>
      <c r="H33" s="7"/>
      <c r="I33" s="7">
        <v>0</v>
      </c>
      <c r="J33" s="7"/>
      <c r="K33" s="7">
        <v>0</v>
      </c>
      <c r="L33" s="7"/>
      <c r="M33" s="35">
        <v>0</v>
      </c>
      <c r="N33" s="7"/>
      <c r="O33" s="7">
        <v>0</v>
      </c>
      <c r="P33" s="7"/>
      <c r="Q33" s="7">
        <v>4032094</v>
      </c>
      <c r="R33" s="7"/>
      <c r="S33" s="7">
        <v>22340</v>
      </c>
      <c r="T33" s="7"/>
      <c r="U33" s="7">
        <v>13266745893</v>
      </c>
      <c r="V33" s="7"/>
      <c r="W33" s="7">
        <v>89541021929.238007</v>
      </c>
      <c r="X33" s="7"/>
      <c r="Y33" s="8">
        <v>5.0998042642535707E-3</v>
      </c>
    </row>
    <row r="34" spans="1:25" x14ac:dyDescent="0.5">
      <c r="A34" s="1" t="s">
        <v>40</v>
      </c>
      <c r="C34" s="7">
        <v>900000</v>
      </c>
      <c r="D34" s="7"/>
      <c r="E34" s="7">
        <v>17418008865</v>
      </c>
      <c r="F34" s="7"/>
      <c r="G34" s="7">
        <v>22437696600</v>
      </c>
      <c r="H34" s="7"/>
      <c r="I34" s="7">
        <v>0</v>
      </c>
      <c r="J34" s="7"/>
      <c r="K34" s="7">
        <v>0</v>
      </c>
      <c r="L34" s="7"/>
      <c r="M34" s="35">
        <v>-900000</v>
      </c>
      <c r="N34" s="7"/>
      <c r="O34" s="7">
        <v>24016528743</v>
      </c>
      <c r="P34" s="7"/>
      <c r="Q34" s="7">
        <v>0</v>
      </c>
      <c r="R34" s="7"/>
      <c r="S34" s="7">
        <v>0</v>
      </c>
      <c r="T34" s="7"/>
      <c r="U34" s="7">
        <v>0</v>
      </c>
      <c r="V34" s="7"/>
      <c r="W34" s="7">
        <v>0</v>
      </c>
      <c r="X34" s="7"/>
      <c r="Y34" s="8">
        <v>0</v>
      </c>
    </row>
    <row r="35" spans="1:25" x14ac:dyDescent="0.5">
      <c r="A35" s="1" t="s">
        <v>41</v>
      </c>
      <c r="C35" s="7">
        <v>6416666</v>
      </c>
      <c r="D35" s="7"/>
      <c r="E35" s="7">
        <v>90373992541</v>
      </c>
      <c r="F35" s="7"/>
      <c r="G35" s="7">
        <v>108268435576.33</v>
      </c>
      <c r="H35" s="7"/>
      <c r="I35" s="7">
        <v>0</v>
      </c>
      <c r="J35" s="7"/>
      <c r="K35" s="7">
        <v>0</v>
      </c>
      <c r="L35" s="7"/>
      <c r="M35" s="35">
        <v>0</v>
      </c>
      <c r="N35" s="7"/>
      <c r="O35" s="7">
        <v>0</v>
      </c>
      <c r="P35" s="7"/>
      <c r="Q35" s="7">
        <v>6416666</v>
      </c>
      <c r="R35" s="7"/>
      <c r="S35" s="7">
        <v>11941</v>
      </c>
      <c r="T35" s="7"/>
      <c r="U35" s="7">
        <v>90373992541</v>
      </c>
      <c r="V35" s="7"/>
      <c r="W35" s="7">
        <v>76165511324.199295</v>
      </c>
      <c r="X35" s="7"/>
      <c r="Y35" s="8">
        <v>4.3380027508192944E-3</v>
      </c>
    </row>
    <row r="36" spans="1:25" x14ac:dyDescent="0.5">
      <c r="A36" s="1" t="s">
        <v>42</v>
      </c>
      <c r="C36" s="7">
        <v>67080</v>
      </c>
      <c r="D36" s="7"/>
      <c r="E36" s="7">
        <v>840047634</v>
      </c>
      <c r="F36" s="7"/>
      <c r="G36" s="7">
        <v>1237863744.9360001</v>
      </c>
      <c r="H36" s="7"/>
      <c r="I36" s="7">
        <v>0</v>
      </c>
      <c r="J36" s="7"/>
      <c r="K36" s="7">
        <v>0</v>
      </c>
      <c r="L36" s="7"/>
      <c r="M36" s="35">
        <v>0</v>
      </c>
      <c r="N36" s="7"/>
      <c r="O36" s="7">
        <v>0</v>
      </c>
      <c r="P36" s="7"/>
      <c r="Q36" s="7">
        <v>67080</v>
      </c>
      <c r="R36" s="7"/>
      <c r="S36" s="7">
        <v>21512</v>
      </c>
      <c r="T36" s="7"/>
      <c r="U36" s="7">
        <v>840047634</v>
      </c>
      <c r="V36" s="7"/>
      <c r="W36" s="7">
        <v>1434438961.4879999</v>
      </c>
      <c r="X36" s="7"/>
      <c r="Y36" s="8">
        <v>8.1698396723561042E-5</v>
      </c>
    </row>
    <row r="37" spans="1:25" x14ac:dyDescent="0.5">
      <c r="A37" s="1" t="s">
        <v>43</v>
      </c>
      <c r="C37" s="7">
        <v>1000000</v>
      </c>
      <c r="D37" s="7"/>
      <c r="E37" s="7">
        <v>9918718394</v>
      </c>
      <c r="F37" s="7"/>
      <c r="G37" s="7">
        <v>13171162500</v>
      </c>
      <c r="H37" s="7"/>
      <c r="I37" s="7">
        <v>0</v>
      </c>
      <c r="J37" s="7"/>
      <c r="K37" s="7">
        <v>0</v>
      </c>
      <c r="L37" s="7"/>
      <c r="M37" s="35">
        <v>0</v>
      </c>
      <c r="N37" s="7"/>
      <c r="O37" s="7">
        <v>0</v>
      </c>
      <c r="P37" s="7"/>
      <c r="Q37" s="7">
        <v>1000000</v>
      </c>
      <c r="R37" s="7"/>
      <c r="S37" s="7">
        <v>9000</v>
      </c>
      <c r="T37" s="7"/>
      <c r="U37" s="7">
        <v>9918718394</v>
      </c>
      <c r="V37" s="7"/>
      <c r="W37" s="7">
        <v>8946450000</v>
      </c>
      <c r="X37" s="7"/>
      <c r="Y37" s="8">
        <v>5.095445961738939E-4</v>
      </c>
    </row>
    <row r="38" spans="1:25" x14ac:dyDescent="0.5">
      <c r="A38" s="1" t="s">
        <v>44</v>
      </c>
      <c r="C38" s="7">
        <v>5940417</v>
      </c>
      <c r="D38" s="7"/>
      <c r="E38" s="7">
        <v>212636978764</v>
      </c>
      <c r="F38" s="7"/>
      <c r="G38" s="7">
        <v>253445669589.04199</v>
      </c>
      <c r="H38" s="7"/>
      <c r="I38" s="7">
        <v>200000</v>
      </c>
      <c r="J38" s="7"/>
      <c r="K38" s="7">
        <v>6774280661</v>
      </c>
      <c r="L38" s="7"/>
      <c r="M38" s="35">
        <v>0</v>
      </c>
      <c r="N38" s="7"/>
      <c r="O38" s="7">
        <v>0</v>
      </c>
      <c r="P38" s="7"/>
      <c r="Q38" s="7">
        <v>6140417</v>
      </c>
      <c r="R38" s="7"/>
      <c r="S38" s="7">
        <v>35890</v>
      </c>
      <c r="T38" s="7"/>
      <c r="U38" s="7">
        <v>219411259425</v>
      </c>
      <c r="V38" s="7"/>
      <c r="W38" s="7">
        <v>219068307711.526</v>
      </c>
      <c r="X38" s="7"/>
      <c r="Y38" s="8">
        <v>1.2477024114298726E-2</v>
      </c>
    </row>
    <row r="39" spans="1:25" x14ac:dyDescent="0.5">
      <c r="A39" s="1" t="s">
        <v>45</v>
      </c>
      <c r="C39" s="7">
        <v>31471</v>
      </c>
      <c r="D39" s="7"/>
      <c r="E39" s="7">
        <v>787489390</v>
      </c>
      <c r="F39" s="7"/>
      <c r="G39" s="7">
        <v>842971861.48230004</v>
      </c>
      <c r="H39" s="7"/>
      <c r="I39" s="7">
        <v>0</v>
      </c>
      <c r="J39" s="7"/>
      <c r="K39" s="7">
        <v>0</v>
      </c>
      <c r="L39" s="7"/>
      <c r="M39" s="35">
        <v>-31471</v>
      </c>
      <c r="N39" s="7"/>
      <c r="O39" s="7">
        <v>1568191706</v>
      </c>
      <c r="P39" s="7"/>
      <c r="Q39" s="7">
        <v>0</v>
      </c>
      <c r="R39" s="7"/>
      <c r="S39" s="7">
        <v>0</v>
      </c>
      <c r="T39" s="7"/>
      <c r="U39" s="7">
        <v>0</v>
      </c>
      <c r="V39" s="7"/>
      <c r="W39" s="7">
        <v>0</v>
      </c>
      <c r="X39" s="7"/>
      <c r="Y39" s="8">
        <v>0</v>
      </c>
    </row>
    <row r="40" spans="1:25" x14ac:dyDescent="0.5">
      <c r="A40" s="1" t="s">
        <v>46</v>
      </c>
      <c r="C40" s="7">
        <v>83579100</v>
      </c>
      <c r="D40" s="7"/>
      <c r="E40" s="7">
        <v>917064699375</v>
      </c>
      <c r="F40" s="7"/>
      <c r="G40" s="7">
        <v>1360049137291.3501</v>
      </c>
      <c r="H40" s="7"/>
      <c r="I40" s="7">
        <v>1600000</v>
      </c>
      <c r="J40" s="7"/>
      <c r="K40" s="7">
        <v>22304446175</v>
      </c>
      <c r="L40" s="7"/>
      <c r="M40" s="35">
        <v>-1000000</v>
      </c>
      <c r="N40" s="7"/>
      <c r="O40" s="7">
        <v>17077779050</v>
      </c>
      <c r="P40" s="7"/>
      <c r="Q40" s="7">
        <v>84179100</v>
      </c>
      <c r="R40" s="7"/>
      <c r="S40" s="7">
        <v>12610</v>
      </c>
      <c r="T40" s="7"/>
      <c r="U40" s="7">
        <v>928396729005</v>
      </c>
      <c r="V40" s="7"/>
      <c r="W40" s="7">
        <v>1055182535216.55</v>
      </c>
      <c r="X40" s="7"/>
      <c r="Y40" s="8">
        <v>6.0097866617112104E-2</v>
      </c>
    </row>
    <row r="41" spans="1:25" x14ac:dyDescent="0.5">
      <c r="A41" s="1" t="s">
        <v>47</v>
      </c>
      <c r="C41" s="7">
        <v>1000000</v>
      </c>
      <c r="D41" s="7"/>
      <c r="E41" s="7">
        <v>45542655868</v>
      </c>
      <c r="F41" s="7"/>
      <c r="G41" s="7">
        <v>61929315000</v>
      </c>
      <c r="H41" s="7"/>
      <c r="I41" s="7">
        <v>0</v>
      </c>
      <c r="J41" s="7"/>
      <c r="K41" s="7">
        <v>0</v>
      </c>
      <c r="L41" s="7"/>
      <c r="M41" s="35">
        <v>-100000</v>
      </c>
      <c r="N41" s="7"/>
      <c r="O41" s="7">
        <v>6502081138</v>
      </c>
      <c r="P41" s="7"/>
      <c r="Q41" s="7">
        <v>900000</v>
      </c>
      <c r="R41" s="7"/>
      <c r="S41" s="7">
        <v>54810</v>
      </c>
      <c r="T41" s="7"/>
      <c r="U41" s="7">
        <v>40988390281</v>
      </c>
      <c r="V41" s="7"/>
      <c r="W41" s="7">
        <v>49035492450</v>
      </c>
      <c r="X41" s="7"/>
      <c r="Y41" s="8">
        <v>2.7928139316291127E-3</v>
      </c>
    </row>
    <row r="42" spans="1:25" x14ac:dyDescent="0.5">
      <c r="A42" s="1" t="s">
        <v>48</v>
      </c>
      <c r="C42" s="7">
        <v>101049919</v>
      </c>
      <c r="D42" s="7"/>
      <c r="E42" s="7">
        <v>679915129800</v>
      </c>
      <c r="F42" s="7"/>
      <c r="G42" s="7">
        <v>1457510230458.0901</v>
      </c>
      <c r="H42" s="7"/>
      <c r="I42" s="7">
        <v>8450081</v>
      </c>
      <c r="J42" s="7"/>
      <c r="K42" s="7">
        <v>97192492927</v>
      </c>
      <c r="L42" s="7"/>
      <c r="M42" s="35">
        <v>0</v>
      </c>
      <c r="N42" s="7"/>
      <c r="O42" s="7">
        <v>0</v>
      </c>
      <c r="P42" s="7"/>
      <c r="Q42" s="7">
        <v>109500000</v>
      </c>
      <c r="R42" s="7"/>
      <c r="S42" s="7">
        <v>10200</v>
      </c>
      <c r="T42" s="7"/>
      <c r="U42" s="7">
        <v>777107622727</v>
      </c>
      <c r="V42" s="7"/>
      <c r="W42" s="7">
        <v>1110254445000</v>
      </c>
      <c r="X42" s="7"/>
      <c r="Y42" s="8">
        <v>6.3234484385180229E-2</v>
      </c>
    </row>
    <row r="43" spans="1:25" x14ac:dyDescent="0.5">
      <c r="A43" s="1" t="s">
        <v>49</v>
      </c>
      <c r="C43" s="7">
        <v>11900000</v>
      </c>
      <c r="D43" s="7"/>
      <c r="E43" s="7">
        <v>105212697395</v>
      </c>
      <c r="F43" s="7"/>
      <c r="G43" s="7">
        <v>269114186250</v>
      </c>
      <c r="H43" s="7"/>
      <c r="I43" s="7">
        <v>0</v>
      </c>
      <c r="J43" s="7"/>
      <c r="K43" s="7">
        <v>0</v>
      </c>
      <c r="L43" s="7"/>
      <c r="M43" s="35">
        <v>0</v>
      </c>
      <c r="N43" s="7"/>
      <c r="O43" s="7">
        <v>0</v>
      </c>
      <c r="P43" s="7"/>
      <c r="Q43" s="7">
        <v>11900000</v>
      </c>
      <c r="R43" s="7"/>
      <c r="S43" s="7">
        <v>16880</v>
      </c>
      <c r="T43" s="7"/>
      <c r="U43" s="7">
        <v>105212697395</v>
      </c>
      <c r="V43" s="7"/>
      <c r="W43" s="7">
        <v>199676811600</v>
      </c>
      <c r="X43" s="7"/>
      <c r="Y43" s="8">
        <v>1.137258245807138E-2</v>
      </c>
    </row>
    <row r="44" spans="1:25" x14ac:dyDescent="0.5">
      <c r="A44" s="1" t="s">
        <v>50</v>
      </c>
      <c r="C44" s="7">
        <v>29100000</v>
      </c>
      <c r="D44" s="7"/>
      <c r="E44" s="7">
        <v>268192468952</v>
      </c>
      <c r="F44" s="7"/>
      <c r="G44" s="7">
        <v>1096327804500</v>
      </c>
      <c r="H44" s="7"/>
      <c r="I44" s="7">
        <v>0</v>
      </c>
      <c r="J44" s="7"/>
      <c r="K44" s="7">
        <v>0</v>
      </c>
      <c r="L44" s="7"/>
      <c r="M44" s="35">
        <v>0</v>
      </c>
      <c r="N44" s="7"/>
      <c r="O44" s="7">
        <v>0</v>
      </c>
      <c r="P44" s="7"/>
      <c r="Q44" s="7">
        <v>29100000</v>
      </c>
      <c r="R44" s="7"/>
      <c r="S44" s="7">
        <v>40210</v>
      </c>
      <c r="T44" s="7"/>
      <c r="U44" s="7">
        <v>268192468952</v>
      </c>
      <c r="V44" s="7"/>
      <c r="W44" s="7">
        <v>1163148839550</v>
      </c>
      <c r="X44" s="7"/>
      <c r="Y44" s="8">
        <v>6.6247081885959014E-2</v>
      </c>
    </row>
    <row r="45" spans="1:25" x14ac:dyDescent="0.5">
      <c r="A45" s="1" t="s">
        <v>51</v>
      </c>
      <c r="C45" s="7">
        <v>38800610</v>
      </c>
      <c r="D45" s="7"/>
      <c r="E45" s="7">
        <v>513505952366</v>
      </c>
      <c r="F45" s="7"/>
      <c r="G45" s="7">
        <v>904074854924.52002</v>
      </c>
      <c r="H45" s="7"/>
      <c r="I45" s="7">
        <v>1199390</v>
      </c>
      <c r="J45" s="7"/>
      <c r="K45" s="7">
        <v>23179628235</v>
      </c>
      <c r="L45" s="7"/>
      <c r="M45" s="35">
        <v>0</v>
      </c>
      <c r="N45" s="7"/>
      <c r="O45" s="7">
        <v>0</v>
      </c>
      <c r="P45" s="7"/>
      <c r="Q45" s="7">
        <v>40000000</v>
      </c>
      <c r="R45" s="7"/>
      <c r="S45" s="7">
        <v>16620</v>
      </c>
      <c r="T45" s="7"/>
      <c r="U45" s="7">
        <v>536685580601</v>
      </c>
      <c r="V45" s="7"/>
      <c r="W45" s="7">
        <v>660844440000</v>
      </c>
      <c r="X45" s="7"/>
      <c r="Y45" s="8">
        <v>3.7638360837378294E-2</v>
      </c>
    </row>
    <row r="46" spans="1:25" x14ac:dyDescent="0.5">
      <c r="A46" s="1" t="s">
        <v>52</v>
      </c>
      <c r="C46" s="7">
        <v>16614000</v>
      </c>
      <c r="D46" s="7"/>
      <c r="E46" s="7">
        <v>134918949469</v>
      </c>
      <c r="F46" s="7"/>
      <c r="G46" s="7">
        <v>273325677885</v>
      </c>
      <c r="H46" s="7"/>
      <c r="I46" s="7">
        <v>1000000</v>
      </c>
      <c r="J46" s="7"/>
      <c r="K46" s="7">
        <v>13682685753</v>
      </c>
      <c r="L46" s="7"/>
      <c r="M46" s="35">
        <v>0</v>
      </c>
      <c r="N46" s="7"/>
      <c r="O46" s="7">
        <v>0</v>
      </c>
      <c r="P46" s="7"/>
      <c r="Q46" s="7">
        <v>17614000</v>
      </c>
      <c r="R46" s="7"/>
      <c r="S46" s="7">
        <v>13730</v>
      </c>
      <c r="T46" s="7"/>
      <c r="U46" s="7">
        <v>148601635222</v>
      </c>
      <c r="V46" s="7"/>
      <c r="W46" s="7">
        <v>240401270691</v>
      </c>
      <c r="X46" s="7"/>
      <c r="Y46" s="8">
        <v>1.3692041915389518E-2</v>
      </c>
    </row>
    <row r="47" spans="1:25" x14ac:dyDescent="0.5">
      <c r="A47" s="1" t="s">
        <v>53</v>
      </c>
      <c r="C47" s="7">
        <v>200081</v>
      </c>
      <c r="D47" s="7"/>
      <c r="E47" s="7">
        <v>2900604559</v>
      </c>
      <c r="F47" s="7"/>
      <c r="G47" s="7">
        <v>3517378811.7142501</v>
      </c>
      <c r="H47" s="7"/>
      <c r="I47" s="7">
        <v>0</v>
      </c>
      <c r="J47" s="7"/>
      <c r="K47" s="7">
        <v>0</v>
      </c>
      <c r="L47" s="7"/>
      <c r="M47" s="35">
        <v>-200081</v>
      </c>
      <c r="N47" s="7"/>
      <c r="O47" s="7">
        <v>4338653361</v>
      </c>
      <c r="P47" s="7"/>
      <c r="Q47" s="7">
        <v>0</v>
      </c>
      <c r="R47" s="7"/>
      <c r="S47" s="7">
        <v>0</v>
      </c>
      <c r="T47" s="7"/>
      <c r="U47" s="7">
        <v>0</v>
      </c>
      <c r="V47" s="7"/>
      <c r="W47" s="7">
        <v>0</v>
      </c>
      <c r="X47" s="7"/>
      <c r="Y47" s="8">
        <v>0</v>
      </c>
    </row>
    <row r="48" spans="1:25" x14ac:dyDescent="0.5">
      <c r="A48" s="1" t="s">
        <v>54</v>
      </c>
      <c r="C48" s="7">
        <v>3475000</v>
      </c>
      <c r="D48" s="7"/>
      <c r="E48" s="7">
        <v>63343544402</v>
      </c>
      <c r="F48" s="7"/>
      <c r="G48" s="7">
        <v>130884326887.5</v>
      </c>
      <c r="H48" s="7"/>
      <c r="I48" s="7">
        <v>0</v>
      </c>
      <c r="J48" s="7"/>
      <c r="K48" s="7">
        <v>0</v>
      </c>
      <c r="L48" s="7"/>
      <c r="M48" s="35">
        <v>0</v>
      </c>
      <c r="N48" s="7"/>
      <c r="O48" s="7">
        <v>0</v>
      </c>
      <c r="P48" s="7"/>
      <c r="Q48" s="7">
        <v>3475000</v>
      </c>
      <c r="R48" s="7"/>
      <c r="S48" s="7">
        <v>34280</v>
      </c>
      <c r="T48" s="7"/>
      <c r="U48" s="7">
        <v>63343544402</v>
      </c>
      <c r="V48" s="7"/>
      <c r="W48" s="7">
        <v>118414218150</v>
      </c>
      <c r="X48" s="7"/>
      <c r="Y48" s="8">
        <v>6.7442756588914181E-3</v>
      </c>
    </row>
    <row r="49" spans="1:25" x14ac:dyDescent="0.5">
      <c r="A49" s="1" t="s">
        <v>55</v>
      </c>
      <c r="C49" s="7">
        <v>16258382</v>
      </c>
      <c r="D49" s="7"/>
      <c r="E49" s="7">
        <v>19913347847</v>
      </c>
      <c r="F49" s="7"/>
      <c r="G49" s="7">
        <v>256970149570.89001</v>
      </c>
      <c r="H49" s="7"/>
      <c r="I49" s="7">
        <v>500000</v>
      </c>
      <c r="J49" s="7"/>
      <c r="K49" s="7">
        <v>5209830156</v>
      </c>
      <c r="L49" s="7"/>
      <c r="M49" s="35">
        <v>0</v>
      </c>
      <c r="N49" s="7"/>
      <c r="O49" s="7">
        <v>0</v>
      </c>
      <c r="P49" s="7"/>
      <c r="Q49" s="7">
        <v>16758382</v>
      </c>
      <c r="R49" s="7"/>
      <c r="S49" s="7">
        <v>9910</v>
      </c>
      <c r="T49" s="7"/>
      <c r="U49" s="7">
        <v>25123178003</v>
      </c>
      <c r="V49" s="7"/>
      <c r="W49" s="7">
        <v>165087416004.561</v>
      </c>
      <c r="X49" s="7"/>
      <c r="Y49" s="8">
        <v>9.4025452242437694E-3</v>
      </c>
    </row>
    <row r="50" spans="1:25" x14ac:dyDescent="0.5">
      <c r="A50" s="1" t="s">
        <v>56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6200000</v>
      </c>
      <c r="J50" s="7"/>
      <c r="K50" s="7">
        <v>69618660607</v>
      </c>
      <c r="L50" s="7"/>
      <c r="M50" s="35">
        <v>0</v>
      </c>
      <c r="N50" s="7"/>
      <c r="O50" s="7">
        <v>0</v>
      </c>
      <c r="P50" s="7"/>
      <c r="Q50" s="7">
        <v>6200000</v>
      </c>
      <c r="R50" s="7"/>
      <c r="S50" s="7">
        <v>9840</v>
      </c>
      <c r="T50" s="7"/>
      <c r="U50" s="7">
        <v>69618660607</v>
      </c>
      <c r="V50" s="7"/>
      <c r="W50" s="7">
        <v>60645002400</v>
      </c>
      <c r="X50" s="7"/>
      <c r="Y50" s="8">
        <v>3.4540329692641022E-3</v>
      </c>
    </row>
    <row r="51" spans="1:25" x14ac:dyDescent="0.5">
      <c r="A51" s="1" t="s">
        <v>57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601736</v>
      </c>
      <c r="J51" s="7"/>
      <c r="K51" s="7">
        <v>48905831082</v>
      </c>
      <c r="L51" s="7"/>
      <c r="M51" s="35">
        <v>0</v>
      </c>
      <c r="N51" s="7"/>
      <c r="O51" s="7">
        <v>0</v>
      </c>
      <c r="P51" s="7"/>
      <c r="Q51" s="7">
        <v>601736</v>
      </c>
      <c r="R51" s="7"/>
      <c r="S51" s="7">
        <v>76148</v>
      </c>
      <c r="T51" s="7"/>
      <c r="U51" s="7">
        <v>48905831082</v>
      </c>
      <c r="V51" s="7"/>
      <c r="W51" s="7">
        <v>45548358020.0784</v>
      </c>
      <c r="X51" s="7"/>
      <c r="Y51" s="8">
        <v>2.5942043708649565E-3</v>
      </c>
    </row>
    <row r="52" spans="1:25" x14ac:dyDescent="0.5">
      <c r="A52" s="1" t="s">
        <v>58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500000</v>
      </c>
      <c r="J52" s="7"/>
      <c r="K52" s="7">
        <v>24827022467</v>
      </c>
      <c r="L52" s="7"/>
      <c r="M52" s="35">
        <v>0</v>
      </c>
      <c r="N52" s="7"/>
      <c r="O52" s="7">
        <v>0</v>
      </c>
      <c r="P52" s="7"/>
      <c r="Q52" s="7">
        <v>500000</v>
      </c>
      <c r="R52" s="7"/>
      <c r="S52" s="7">
        <v>52713</v>
      </c>
      <c r="T52" s="7"/>
      <c r="U52" s="7">
        <v>24827022467</v>
      </c>
      <c r="V52" s="7"/>
      <c r="W52" s="7">
        <v>26199678825</v>
      </c>
      <c r="X52" s="7"/>
      <c r="Y52" s="8">
        <v>1.4922013498952483E-3</v>
      </c>
    </row>
    <row r="53" spans="1:25" x14ac:dyDescent="0.5">
      <c r="A53" s="1" t="s">
        <v>59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100000</v>
      </c>
      <c r="J53" s="7"/>
      <c r="K53" s="7">
        <v>3953250598</v>
      </c>
      <c r="L53" s="7"/>
      <c r="M53" s="35">
        <v>0</v>
      </c>
      <c r="N53" s="7"/>
      <c r="O53" s="7">
        <v>0</v>
      </c>
      <c r="P53" s="7"/>
      <c r="Q53" s="7">
        <v>100000</v>
      </c>
      <c r="R53" s="7"/>
      <c r="S53" s="7">
        <v>39590</v>
      </c>
      <c r="T53" s="7"/>
      <c r="U53" s="7">
        <v>3953250598</v>
      </c>
      <c r="V53" s="7"/>
      <c r="W53" s="7">
        <v>3935443950</v>
      </c>
      <c r="X53" s="7"/>
      <c r="Y53" s="8">
        <v>2.2414300625027178E-4</v>
      </c>
    </row>
    <row r="54" spans="1:25" x14ac:dyDescent="0.5">
      <c r="A54" s="1" t="s">
        <v>60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3200000</v>
      </c>
      <c r="J54" s="7"/>
      <c r="K54" s="7">
        <v>114007748100</v>
      </c>
      <c r="L54" s="7"/>
      <c r="M54" s="35">
        <v>0</v>
      </c>
      <c r="N54" s="7"/>
      <c r="O54" s="7">
        <v>0</v>
      </c>
      <c r="P54" s="7"/>
      <c r="Q54" s="7">
        <v>3200000</v>
      </c>
      <c r="R54" s="7"/>
      <c r="S54" s="7">
        <v>35349</v>
      </c>
      <c r="T54" s="7"/>
      <c r="U54" s="7">
        <v>114007748100</v>
      </c>
      <c r="V54" s="7"/>
      <c r="W54" s="7">
        <v>112443755040</v>
      </c>
      <c r="X54" s="7"/>
      <c r="Y54" s="8">
        <v>6.4042282418314582E-3</v>
      </c>
    </row>
    <row r="55" spans="1:25" x14ac:dyDescent="0.5">
      <c r="A55" s="1" t="s">
        <v>61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2000000</v>
      </c>
      <c r="J55" s="7"/>
      <c r="K55" s="7">
        <v>46927657143</v>
      </c>
      <c r="L55" s="7"/>
      <c r="M55" s="35">
        <v>0</v>
      </c>
      <c r="N55" s="7"/>
      <c r="O55" s="7">
        <v>0</v>
      </c>
      <c r="P55" s="7"/>
      <c r="Q55" s="7">
        <v>2000000</v>
      </c>
      <c r="R55" s="7"/>
      <c r="S55" s="7">
        <v>22940</v>
      </c>
      <c r="T55" s="7"/>
      <c r="U55" s="7">
        <v>46927657143</v>
      </c>
      <c r="V55" s="7"/>
      <c r="W55" s="7">
        <v>45607014000</v>
      </c>
      <c r="X55" s="7"/>
      <c r="Y55" s="8">
        <v>2.5975451191620281E-3</v>
      </c>
    </row>
    <row r="56" spans="1:25" x14ac:dyDescent="0.5">
      <c r="A56" s="1" t="s">
        <v>62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1236013</v>
      </c>
      <c r="J56" s="7"/>
      <c r="K56" s="7">
        <v>0</v>
      </c>
      <c r="L56" s="7"/>
      <c r="M56" s="35">
        <v>0</v>
      </c>
      <c r="N56" s="7"/>
      <c r="O56" s="7">
        <v>0</v>
      </c>
      <c r="P56" s="7"/>
      <c r="Q56" s="7">
        <v>1236013</v>
      </c>
      <c r="R56" s="7"/>
      <c r="S56" s="7">
        <v>6809</v>
      </c>
      <c r="T56" s="7"/>
      <c r="U56" s="7">
        <v>248438613</v>
      </c>
      <c r="V56" s="7"/>
      <c r="W56" s="7">
        <v>8365937242.5238504</v>
      </c>
      <c r="X56" s="7"/>
      <c r="Y56" s="8">
        <v>4.764815221521335E-4</v>
      </c>
    </row>
    <row r="57" spans="1:25" x14ac:dyDescent="0.5">
      <c r="A57" s="1" t="s">
        <v>63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v>15881</v>
      </c>
      <c r="J57" s="7"/>
      <c r="K57" s="7">
        <v>632637709</v>
      </c>
      <c r="L57" s="7"/>
      <c r="M57" s="35">
        <v>0</v>
      </c>
      <c r="N57" s="7"/>
      <c r="O57" s="7">
        <v>0</v>
      </c>
      <c r="P57" s="7"/>
      <c r="Q57" s="7">
        <v>15881</v>
      </c>
      <c r="R57" s="7"/>
      <c r="S57" s="7">
        <v>45139</v>
      </c>
      <c r="T57" s="7"/>
      <c r="U57" s="7">
        <v>632637709</v>
      </c>
      <c r="V57" s="7"/>
      <c r="W57" s="7">
        <v>712587186.86895001</v>
      </c>
      <c r="X57" s="7"/>
      <c r="Y57" s="8">
        <v>4.0585366304157537E-5</v>
      </c>
    </row>
    <row r="58" spans="1:25" ht="22.5" thickBot="1" x14ac:dyDescent="0.55000000000000004">
      <c r="C58" s="5"/>
      <c r="D58" s="5"/>
      <c r="E58" s="6">
        <f>SUM(E9:E57)</f>
        <v>6908180522506</v>
      </c>
      <c r="F58" s="5"/>
      <c r="G58" s="6">
        <f>SUM(G9:G57)</f>
        <v>14989105179839.785</v>
      </c>
      <c r="H58" s="5"/>
      <c r="I58" s="5"/>
      <c r="J58" s="5"/>
      <c r="K58" s="6">
        <f>SUM(K9:K57)</f>
        <v>732658668134</v>
      </c>
      <c r="L58" s="5"/>
      <c r="M58" s="5"/>
      <c r="N58" s="5"/>
      <c r="O58" s="6">
        <f>SUM(O9:O57)</f>
        <v>284956771912</v>
      </c>
      <c r="P58" s="5"/>
      <c r="Q58" s="5"/>
      <c r="R58" s="5"/>
      <c r="S58" s="5"/>
      <c r="T58" s="5"/>
      <c r="U58" s="6">
        <f>SUM(U9:U57)</f>
        <v>7541540139687</v>
      </c>
      <c r="V58" s="5"/>
      <c r="W58" s="6">
        <f>SUM(W9:W57)</f>
        <v>12713642735627.527</v>
      </c>
      <c r="X58" s="5"/>
      <c r="Y58" s="9">
        <f>SUM(Y9:Y57)</f>
        <v>0.72410486322781531</v>
      </c>
    </row>
    <row r="59" spans="1:25" ht="22.5" thickTop="1" x14ac:dyDescent="0.5">
      <c r="W59" s="3"/>
    </row>
    <row r="60" spans="1:25" x14ac:dyDescent="0.5">
      <c r="G60" s="3"/>
      <c r="W60" s="3"/>
      <c r="Y60" s="3"/>
    </row>
    <row r="61" spans="1:25" x14ac:dyDescent="0.5">
      <c r="G61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J27"/>
  <sheetViews>
    <sheetView rightToLeft="1" topLeftCell="A5" zoomScale="115" zoomScaleNormal="115" workbookViewId="0">
      <selection activeCell="AH10" sqref="AH10"/>
    </sheetView>
  </sheetViews>
  <sheetFormatPr defaultRowHeight="21.75" x14ac:dyDescent="0.5"/>
  <cols>
    <col min="1" max="1" width="36.28515625" style="4" bestFit="1" customWidth="1"/>
    <col min="2" max="2" width="1" style="4" customWidth="1"/>
    <col min="3" max="3" width="28.28515625" style="4" bestFit="1" customWidth="1"/>
    <col min="4" max="4" width="1" style="4" customWidth="1"/>
    <col min="5" max="5" width="25" style="4" bestFit="1" customWidth="1"/>
    <col min="6" max="6" width="1" style="4" customWidth="1"/>
    <col min="7" max="7" width="16" style="4" bestFit="1" customWidth="1"/>
    <col min="8" max="8" width="1" style="4" customWidth="1"/>
    <col min="9" max="9" width="19.28515625" style="4" bestFit="1" customWidth="1"/>
    <col min="10" max="10" width="1" style="4" customWidth="1"/>
    <col min="11" max="11" width="11.85546875" style="4" bestFit="1" customWidth="1"/>
    <col min="12" max="12" width="1" style="4" customWidth="1"/>
    <col min="13" max="13" width="12.42578125" style="4" bestFit="1" customWidth="1"/>
    <col min="14" max="14" width="1" style="4" customWidth="1"/>
    <col min="15" max="15" width="11.7109375" style="4" customWidth="1"/>
    <col min="16" max="16" width="1" style="4" customWidth="1"/>
    <col min="17" max="17" width="18.7109375" style="4" bestFit="1" customWidth="1"/>
    <col min="18" max="18" width="1" style="4" customWidth="1"/>
    <col min="19" max="19" width="25.140625" style="4" bestFit="1" customWidth="1"/>
    <col min="20" max="20" width="1" style="4" customWidth="1"/>
    <col min="21" max="21" width="6.85546875" style="4" bestFit="1" customWidth="1"/>
    <col min="22" max="22" width="1" style="4" customWidth="1"/>
    <col min="23" max="23" width="18.42578125" style="4" bestFit="1" customWidth="1"/>
    <col min="24" max="24" width="1" style="4" customWidth="1"/>
    <col min="25" max="25" width="9.5703125" style="4" bestFit="1" customWidth="1"/>
    <col min="26" max="26" width="1" style="4" customWidth="1"/>
    <col min="27" max="27" width="18.7109375" style="4" bestFit="1" customWidth="1"/>
    <col min="28" max="28" width="1" style="4" customWidth="1"/>
    <col min="29" max="29" width="9.5703125" style="4" bestFit="1" customWidth="1"/>
    <col min="30" max="30" width="24.5703125" style="4" bestFit="1" customWidth="1"/>
    <col min="31" max="31" width="1" style="4" customWidth="1"/>
    <col min="32" max="32" width="18.7109375" style="4" bestFit="1" customWidth="1"/>
    <col min="33" max="33" width="1" style="4" customWidth="1"/>
    <col min="34" max="34" width="25.140625" style="4" bestFit="1" customWidth="1"/>
    <col min="35" max="35" width="1" style="4" customWidth="1"/>
    <col min="36" max="36" width="30" style="4" bestFit="1" customWidth="1"/>
    <col min="37" max="37" width="1" style="4" customWidth="1"/>
    <col min="38" max="16384" width="9.140625" style="4"/>
  </cols>
  <sheetData>
    <row r="2" spans="1:36" ht="22.5" x14ac:dyDescent="0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22.5" x14ac:dyDescent="0.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ht="22.5" x14ac:dyDescent="0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x14ac:dyDescent="0.5">
      <c r="AJ5" s="10"/>
    </row>
    <row r="6" spans="1:36" ht="22.5" x14ac:dyDescent="0.5">
      <c r="A6" s="40" t="s">
        <v>65</v>
      </c>
      <c r="B6" s="40" t="s">
        <v>65</v>
      </c>
      <c r="C6" s="40" t="s">
        <v>65</v>
      </c>
      <c r="D6" s="40" t="s">
        <v>65</v>
      </c>
      <c r="E6" s="40" t="s">
        <v>65</v>
      </c>
      <c r="F6" s="40" t="s">
        <v>65</v>
      </c>
      <c r="G6" s="40" t="s">
        <v>65</v>
      </c>
      <c r="H6" s="40" t="s">
        <v>65</v>
      </c>
      <c r="I6" s="40" t="s">
        <v>65</v>
      </c>
      <c r="J6" s="40" t="s">
        <v>65</v>
      </c>
      <c r="K6" s="40" t="s">
        <v>65</v>
      </c>
      <c r="L6" s="40" t="s">
        <v>65</v>
      </c>
      <c r="M6" s="40" t="s">
        <v>65</v>
      </c>
      <c r="O6" s="40" t="s">
        <v>256</v>
      </c>
      <c r="P6" s="40" t="s">
        <v>4</v>
      </c>
      <c r="Q6" s="40" t="s">
        <v>4</v>
      </c>
      <c r="R6" s="40" t="s">
        <v>4</v>
      </c>
      <c r="S6" s="40" t="s">
        <v>4</v>
      </c>
      <c r="U6" s="40" t="s">
        <v>5</v>
      </c>
      <c r="V6" s="40" t="s">
        <v>5</v>
      </c>
      <c r="W6" s="40" t="s">
        <v>5</v>
      </c>
      <c r="X6" s="40" t="s">
        <v>5</v>
      </c>
      <c r="Y6" s="40" t="s">
        <v>5</v>
      </c>
      <c r="Z6" s="40" t="s">
        <v>5</v>
      </c>
      <c r="AA6" s="40" t="s">
        <v>5</v>
      </c>
      <c r="AC6" s="40" t="s">
        <v>6</v>
      </c>
      <c r="AD6" s="40" t="s">
        <v>6</v>
      </c>
      <c r="AE6" s="40" t="s">
        <v>6</v>
      </c>
      <c r="AF6" s="40" t="s">
        <v>6</v>
      </c>
      <c r="AG6" s="40" t="s">
        <v>6</v>
      </c>
      <c r="AH6" s="40" t="s">
        <v>6</v>
      </c>
      <c r="AI6" s="40" t="s">
        <v>6</v>
      </c>
      <c r="AJ6" s="40" t="s">
        <v>6</v>
      </c>
    </row>
    <row r="7" spans="1:36" ht="22.5" x14ac:dyDescent="0.5">
      <c r="A7" s="39" t="s">
        <v>66</v>
      </c>
      <c r="C7" s="39" t="s">
        <v>67</v>
      </c>
      <c r="E7" s="39" t="s">
        <v>68</v>
      </c>
      <c r="G7" s="39" t="s">
        <v>69</v>
      </c>
      <c r="I7" s="39" t="s">
        <v>70</v>
      </c>
      <c r="K7" s="39" t="s">
        <v>71</v>
      </c>
      <c r="M7" s="39" t="s">
        <v>64</v>
      </c>
      <c r="O7" s="39" t="s">
        <v>7</v>
      </c>
      <c r="Q7" s="39" t="s">
        <v>8</v>
      </c>
      <c r="S7" s="39" t="s">
        <v>9</v>
      </c>
      <c r="U7" s="40" t="s">
        <v>10</v>
      </c>
      <c r="V7" s="40" t="s">
        <v>10</v>
      </c>
      <c r="W7" s="40" t="s">
        <v>10</v>
      </c>
      <c r="Y7" s="40" t="s">
        <v>11</v>
      </c>
      <c r="Z7" s="40" t="s">
        <v>11</v>
      </c>
      <c r="AA7" s="40" t="s">
        <v>11</v>
      </c>
      <c r="AC7" s="39" t="s">
        <v>7</v>
      </c>
      <c r="AD7" s="39" t="s">
        <v>72</v>
      </c>
      <c r="AF7" s="39" t="s">
        <v>8</v>
      </c>
      <c r="AH7" s="39" t="s">
        <v>9</v>
      </c>
      <c r="AJ7" s="42" t="s">
        <v>13</v>
      </c>
    </row>
    <row r="8" spans="1:36" ht="22.5" x14ac:dyDescent="0.5">
      <c r="A8" s="40" t="s">
        <v>66</v>
      </c>
      <c r="C8" s="40" t="s">
        <v>67</v>
      </c>
      <c r="E8" s="40" t="s">
        <v>68</v>
      </c>
      <c r="G8" s="40" t="s">
        <v>69</v>
      </c>
      <c r="I8" s="40" t="s">
        <v>70</v>
      </c>
      <c r="K8" s="40" t="s">
        <v>71</v>
      </c>
      <c r="M8" s="40" t="s">
        <v>64</v>
      </c>
      <c r="O8" s="40" t="s">
        <v>7</v>
      </c>
      <c r="Q8" s="40" t="s">
        <v>8</v>
      </c>
      <c r="S8" s="40" t="s">
        <v>9</v>
      </c>
      <c r="U8" s="40" t="s">
        <v>7</v>
      </c>
      <c r="W8" s="40" t="s">
        <v>8</v>
      </c>
      <c r="Y8" s="40" t="s">
        <v>7</v>
      </c>
      <c r="AA8" s="40" t="s">
        <v>14</v>
      </c>
      <c r="AC8" s="40" t="s">
        <v>7</v>
      </c>
      <c r="AD8" s="40" t="s">
        <v>72</v>
      </c>
      <c r="AF8" s="40" t="s">
        <v>8</v>
      </c>
      <c r="AH8" s="40" t="s">
        <v>9</v>
      </c>
      <c r="AJ8" s="43" t="s">
        <v>13</v>
      </c>
    </row>
    <row r="9" spans="1:36" x14ac:dyDescent="0.5">
      <c r="A9" s="14" t="s">
        <v>73</v>
      </c>
      <c r="C9" s="4" t="s">
        <v>74</v>
      </c>
      <c r="E9" s="4" t="s">
        <v>74</v>
      </c>
      <c r="G9" s="4" t="s">
        <v>75</v>
      </c>
      <c r="I9" s="4" t="s">
        <v>76</v>
      </c>
      <c r="K9" s="10">
        <v>19</v>
      </c>
      <c r="M9" s="10">
        <v>19</v>
      </c>
      <c r="O9" s="10">
        <v>50000</v>
      </c>
      <c r="Q9" s="10">
        <v>50036250000</v>
      </c>
      <c r="S9" s="10">
        <v>49491528034</v>
      </c>
      <c r="U9" s="10">
        <v>0</v>
      </c>
      <c r="W9" s="10">
        <v>0</v>
      </c>
      <c r="Y9" s="10">
        <v>0</v>
      </c>
      <c r="AA9" s="10">
        <v>0</v>
      </c>
      <c r="AC9" s="10">
        <v>50000</v>
      </c>
      <c r="AD9" s="10">
        <v>992381</v>
      </c>
      <c r="AF9" s="10">
        <v>50036250000</v>
      </c>
      <c r="AH9" s="10">
        <v>49610056547</v>
      </c>
      <c r="AJ9" s="37">
        <v>2.8255382000016943E-3</v>
      </c>
    </row>
    <row r="10" spans="1:36" x14ac:dyDescent="0.5">
      <c r="A10" s="14" t="s">
        <v>77</v>
      </c>
      <c r="C10" s="4" t="s">
        <v>74</v>
      </c>
      <c r="E10" s="4" t="s">
        <v>74</v>
      </c>
      <c r="G10" s="4" t="s">
        <v>78</v>
      </c>
      <c r="I10" s="4" t="s">
        <v>79</v>
      </c>
      <c r="K10" s="10">
        <v>20</v>
      </c>
      <c r="M10" s="10">
        <v>20</v>
      </c>
      <c r="O10" s="10">
        <v>150000</v>
      </c>
      <c r="Q10" s="10">
        <v>150068750000</v>
      </c>
      <c r="S10" s="10">
        <v>149972812500</v>
      </c>
      <c r="U10" s="10">
        <v>0</v>
      </c>
      <c r="W10" s="10">
        <v>0</v>
      </c>
      <c r="Y10" s="10">
        <v>0</v>
      </c>
      <c r="AA10" s="10">
        <v>0</v>
      </c>
      <c r="AC10" s="10">
        <v>150000</v>
      </c>
      <c r="AD10" s="10">
        <v>995000</v>
      </c>
      <c r="AF10" s="10">
        <v>150068750000</v>
      </c>
      <c r="AH10" s="10">
        <v>149222948437</v>
      </c>
      <c r="AJ10" s="37">
        <v>8.4989852959787351E-3</v>
      </c>
    </row>
    <row r="11" spans="1:36" x14ac:dyDescent="0.5">
      <c r="A11" s="14" t="s">
        <v>80</v>
      </c>
      <c r="C11" s="4" t="s">
        <v>74</v>
      </c>
      <c r="E11" s="4" t="s">
        <v>74</v>
      </c>
      <c r="G11" s="4" t="s">
        <v>81</v>
      </c>
      <c r="I11" s="4" t="s">
        <v>82</v>
      </c>
      <c r="K11" s="10">
        <v>20</v>
      </c>
      <c r="M11" s="10">
        <v>20</v>
      </c>
      <c r="O11" s="10">
        <v>150000</v>
      </c>
      <c r="Q11" s="10">
        <v>149318656250</v>
      </c>
      <c r="S11" s="10">
        <v>151472540625</v>
      </c>
      <c r="U11" s="10">
        <v>0</v>
      </c>
      <c r="W11" s="10">
        <v>0</v>
      </c>
      <c r="Y11" s="10">
        <v>0</v>
      </c>
      <c r="AA11" s="10">
        <v>0</v>
      </c>
      <c r="AC11" s="10">
        <v>150000</v>
      </c>
      <c r="AD11" s="10">
        <v>1002000</v>
      </c>
      <c r="AF11" s="10">
        <v>149318656250</v>
      </c>
      <c r="AH11" s="10">
        <v>150272758125</v>
      </c>
      <c r="AJ11" s="37">
        <v>8.5587771523610318E-3</v>
      </c>
    </row>
    <row r="12" spans="1:36" x14ac:dyDescent="0.5">
      <c r="A12" s="14" t="s">
        <v>83</v>
      </c>
      <c r="C12" s="4" t="s">
        <v>74</v>
      </c>
      <c r="E12" s="4" t="s">
        <v>74</v>
      </c>
      <c r="G12" s="4" t="s">
        <v>84</v>
      </c>
      <c r="I12" s="4" t="s">
        <v>85</v>
      </c>
      <c r="K12" s="10">
        <v>0</v>
      </c>
      <c r="M12" s="10">
        <v>0</v>
      </c>
      <c r="O12" s="10">
        <v>17518</v>
      </c>
      <c r="Q12" s="10">
        <v>12373724504</v>
      </c>
      <c r="S12" s="10">
        <v>14619168927</v>
      </c>
      <c r="U12" s="10">
        <v>0</v>
      </c>
      <c r="W12" s="10">
        <v>0</v>
      </c>
      <c r="Y12" s="10">
        <v>0</v>
      </c>
      <c r="AA12" s="10">
        <v>0</v>
      </c>
      <c r="AC12" s="10">
        <v>17518</v>
      </c>
      <c r="AD12" s="10">
        <v>842126</v>
      </c>
      <c r="AF12" s="10">
        <v>12373724504</v>
      </c>
      <c r="AH12" s="10">
        <v>14749689402</v>
      </c>
      <c r="AJ12" s="37">
        <v>8.4006779560970584E-4</v>
      </c>
    </row>
    <row r="13" spans="1:36" x14ac:dyDescent="0.5">
      <c r="A13" s="14" t="s">
        <v>86</v>
      </c>
      <c r="C13" s="4" t="s">
        <v>74</v>
      </c>
      <c r="E13" s="4" t="s">
        <v>74</v>
      </c>
      <c r="G13" s="4" t="s">
        <v>87</v>
      </c>
      <c r="I13" s="4" t="s">
        <v>88</v>
      </c>
      <c r="K13" s="10">
        <v>0</v>
      </c>
      <c r="M13" s="10">
        <v>0</v>
      </c>
      <c r="O13" s="10">
        <v>7874</v>
      </c>
      <c r="Q13" s="10">
        <v>6182050736</v>
      </c>
      <c r="S13" s="10">
        <v>7175456512</v>
      </c>
      <c r="U13" s="10">
        <v>0</v>
      </c>
      <c r="W13" s="10">
        <v>0</v>
      </c>
      <c r="Y13" s="10">
        <v>0</v>
      </c>
      <c r="AA13" s="10">
        <v>0</v>
      </c>
      <c r="AC13" s="10">
        <v>7874</v>
      </c>
      <c r="AD13" s="10">
        <v>925319</v>
      </c>
      <c r="AF13" s="10">
        <v>6182050736</v>
      </c>
      <c r="AH13" s="10">
        <v>7284641225</v>
      </c>
      <c r="AJ13" s="37">
        <v>4.1489636350332531E-4</v>
      </c>
    </row>
    <row r="14" spans="1:36" x14ac:dyDescent="0.5">
      <c r="A14" s="14" t="s">
        <v>89</v>
      </c>
      <c r="C14" s="4" t="s">
        <v>74</v>
      </c>
      <c r="E14" s="4" t="s">
        <v>74</v>
      </c>
      <c r="G14" s="4" t="s">
        <v>90</v>
      </c>
      <c r="I14" s="4" t="s">
        <v>91</v>
      </c>
      <c r="K14" s="10">
        <v>0</v>
      </c>
      <c r="M14" s="10">
        <v>0</v>
      </c>
      <c r="O14" s="10">
        <v>9111</v>
      </c>
      <c r="Q14" s="10">
        <v>7174480158</v>
      </c>
      <c r="S14" s="10">
        <v>8307561983</v>
      </c>
      <c r="U14" s="10">
        <v>0</v>
      </c>
      <c r="W14" s="10">
        <v>0</v>
      </c>
      <c r="Y14" s="10">
        <v>0</v>
      </c>
      <c r="AA14" s="10">
        <v>0</v>
      </c>
      <c r="AC14" s="10">
        <v>9111</v>
      </c>
      <c r="AD14" s="10">
        <v>929987</v>
      </c>
      <c r="AF14" s="10">
        <v>7174480158</v>
      </c>
      <c r="AH14" s="10">
        <v>8471575805</v>
      </c>
      <c r="AJ14" s="37">
        <v>4.8249816100411395E-4</v>
      </c>
    </row>
    <row r="15" spans="1:36" x14ac:dyDescent="0.5">
      <c r="A15" s="14" t="s">
        <v>92</v>
      </c>
      <c r="C15" s="4" t="s">
        <v>74</v>
      </c>
      <c r="E15" s="4" t="s">
        <v>74</v>
      </c>
      <c r="G15" s="4" t="s">
        <v>93</v>
      </c>
      <c r="I15" s="4" t="s">
        <v>94</v>
      </c>
      <c r="K15" s="10">
        <v>0</v>
      </c>
      <c r="M15" s="10">
        <v>0</v>
      </c>
      <c r="O15" s="10">
        <v>39182</v>
      </c>
      <c r="Q15" s="10">
        <v>29249307987</v>
      </c>
      <c r="S15" s="10">
        <v>33773894213</v>
      </c>
      <c r="U15" s="10">
        <v>0</v>
      </c>
      <c r="W15" s="10">
        <v>0</v>
      </c>
      <c r="Y15" s="10">
        <v>0</v>
      </c>
      <c r="AA15" s="10">
        <v>0</v>
      </c>
      <c r="AC15" s="10">
        <v>39182</v>
      </c>
      <c r="AD15" s="10">
        <v>872440</v>
      </c>
      <c r="AF15" s="10">
        <v>29249307987</v>
      </c>
      <c r="AH15" s="10">
        <v>34177748240</v>
      </c>
      <c r="AJ15" s="37">
        <v>1.9465918800288173E-3</v>
      </c>
    </row>
    <row r="16" spans="1:36" x14ac:dyDescent="0.5">
      <c r="A16" s="14" t="s">
        <v>95</v>
      </c>
      <c r="C16" s="4" t="s">
        <v>74</v>
      </c>
      <c r="E16" s="4" t="s">
        <v>74</v>
      </c>
      <c r="G16" s="4" t="s">
        <v>96</v>
      </c>
      <c r="I16" s="4" t="s">
        <v>97</v>
      </c>
      <c r="K16" s="10">
        <v>0</v>
      </c>
      <c r="M16" s="10">
        <v>0</v>
      </c>
      <c r="O16" s="10">
        <v>22698</v>
      </c>
      <c r="Q16" s="10">
        <v>17416308538</v>
      </c>
      <c r="S16" s="10">
        <v>20434278453</v>
      </c>
      <c r="U16" s="10">
        <v>0</v>
      </c>
      <c r="W16" s="10">
        <v>0</v>
      </c>
      <c r="Y16" s="10">
        <v>0</v>
      </c>
      <c r="AA16" s="10">
        <v>0</v>
      </c>
      <c r="AC16" s="10">
        <v>22698</v>
      </c>
      <c r="AD16" s="10">
        <v>916276</v>
      </c>
      <c r="AF16" s="10">
        <v>17416308538</v>
      </c>
      <c r="AH16" s="10">
        <v>20793863077</v>
      </c>
      <c r="AJ16" s="37">
        <v>1.1843133940797979E-3</v>
      </c>
    </row>
    <row r="17" spans="1:36" x14ac:dyDescent="0.5">
      <c r="A17" s="14" t="s">
        <v>98</v>
      </c>
      <c r="C17" s="4" t="s">
        <v>74</v>
      </c>
      <c r="E17" s="4" t="s">
        <v>74</v>
      </c>
      <c r="G17" s="4" t="s">
        <v>99</v>
      </c>
      <c r="I17" s="4" t="s">
        <v>100</v>
      </c>
      <c r="K17" s="10">
        <v>0</v>
      </c>
      <c r="M17" s="10">
        <v>0</v>
      </c>
      <c r="O17" s="10">
        <v>342760</v>
      </c>
      <c r="Q17" s="10">
        <v>286897976664</v>
      </c>
      <c r="S17" s="10">
        <v>339270210606</v>
      </c>
      <c r="U17" s="10">
        <v>0</v>
      </c>
      <c r="W17" s="10">
        <v>0</v>
      </c>
      <c r="Y17" s="10">
        <v>342760</v>
      </c>
      <c r="AA17" s="10">
        <v>342760000000</v>
      </c>
      <c r="AC17" s="10">
        <v>0</v>
      </c>
      <c r="AD17" s="10">
        <v>0</v>
      </c>
      <c r="AF17" s="10">
        <v>0</v>
      </c>
      <c r="AH17" s="10">
        <v>0</v>
      </c>
      <c r="AJ17" s="37">
        <v>0</v>
      </c>
    </row>
    <row r="18" spans="1:36" x14ac:dyDescent="0.5">
      <c r="A18" s="14" t="s">
        <v>101</v>
      </c>
      <c r="C18" s="4" t="s">
        <v>74</v>
      </c>
      <c r="E18" s="4" t="s">
        <v>74</v>
      </c>
      <c r="G18" s="4" t="s">
        <v>102</v>
      </c>
      <c r="I18" s="4" t="s">
        <v>103</v>
      </c>
      <c r="K18" s="10">
        <v>0</v>
      </c>
      <c r="M18" s="10">
        <v>0</v>
      </c>
      <c r="O18" s="10">
        <v>18137</v>
      </c>
      <c r="Q18" s="10">
        <v>14098103039</v>
      </c>
      <c r="S18" s="10">
        <v>16794610523</v>
      </c>
      <c r="U18" s="10">
        <v>0</v>
      </c>
      <c r="W18" s="10">
        <v>0</v>
      </c>
      <c r="Y18" s="10">
        <v>0</v>
      </c>
      <c r="AA18" s="10">
        <v>0</v>
      </c>
      <c r="AC18" s="10">
        <v>18137</v>
      </c>
      <c r="AD18" s="10">
        <v>917679</v>
      </c>
      <c r="AF18" s="10">
        <v>14098103039</v>
      </c>
      <c r="AH18" s="10">
        <v>16640927308</v>
      </c>
      <c r="AJ18" s="37">
        <v>9.4778315254810382E-4</v>
      </c>
    </row>
    <row r="19" spans="1:36" x14ac:dyDescent="0.5">
      <c r="A19" s="14" t="s">
        <v>104</v>
      </c>
      <c r="C19" s="4" t="s">
        <v>74</v>
      </c>
      <c r="E19" s="4" t="s">
        <v>74</v>
      </c>
      <c r="G19" s="4" t="s">
        <v>105</v>
      </c>
      <c r="I19" s="4" t="s">
        <v>106</v>
      </c>
      <c r="K19" s="10">
        <v>0</v>
      </c>
      <c r="M19" s="10">
        <v>0</v>
      </c>
      <c r="O19" s="10">
        <v>79317</v>
      </c>
      <c r="Q19" s="10">
        <v>61827767765</v>
      </c>
      <c r="S19" s="10">
        <v>71946036594</v>
      </c>
      <c r="U19" s="10">
        <v>0</v>
      </c>
      <c r="W19" s="10">
        <v>0</v>
      </c>
      <c r="Y19" s="10">
        <v>0</v>
      </c>
      <c r="AA19" s="10">
        <v>0</v>
      </c>
      <c r="AC19" s="10">
        <v>79317</v>
      </c>
      <c r="AD19" s="10">
        <v>916011</v>
      </c>
      <c r="AF19" s="10">
        <v>61827767765</v>
      </c>
      <c r="AH19" s="10">
        <v>72642075723</v>
      </c>
      <c r="AJ19" s="37">
        <v>4.1373256587260258E-3</v>
      </c>
    </row>
    <row r="20" spans="1:36" x14ac:dyDescent="0.5">
      <c r="A20" s="14" t="s">
        <v>107</v>
      </c>
      <c r="C20" s="4" t="s">
        <v>74</v>
      </c>
      <c r="E20" s="4" t="s">
        <v>74</v>
      </c>
      <c r="G20" s="4" t="s">
        <v>108</v>
      </c>
      <c r="I20" s="4" t="s">
        <v>109</v>
      </c>
      <c r="K20" s="10">
        <v>18</v>
      </c>
      <c r="M20" s="10">
        <v>18</v>
      </c>
      <c r="O20" s="10">
        <v>2000</v>
      </c>
      <c r="Q20" s="10">
        <v>1960355250</v>
      </c>
      <c r="S20" s="10">
        <v>1769679187</v>
      </c>
      <c r="U20" s="10">
        <v>0</v>
      </c>
      <c r="W20" s="10">
        <v>0</v>
      </c>
      <c r="Y20" s="10">
        <v>0</v>
      </c>
      <c r="AA20" s="10">
        <v>0</v>
      </c>
      <c r="AC20" s="10">
        <v>2000</v>
      </c>
      <c r="AD20" s="10">
        <v>885000</v>
      </c>
      <c r="AF20" s="10">
        <v>1960355250</v>
      </c>
      <c r="AH20" s="10">
        <v>1769679187</v>
      </c>
      <c r="AJ20" s="37">
        <v>1.007919863965327E-4</v>
      </c>
    </row>
    <row r="21" spans="1:36" x14ac:dyDescent="0.5">
      <c r="A21" s="14" t="s">
        <v>110</v>
      </c>
      <c r="C21" s="4" t="s">
        <v>74</v>
      </c>
      <c r="E21" s="4" t="s">
        <v>74</v>
      </c>
      <c r="G21" s="4" t="s">
        <v>111</v>
      </c>
      <c r="I21" s="4" t="s">
        <v>112</v>
      </c>
      <c r="K21" s="10">
        <v>15</v>
      </c>
      <c r="M21" s="10">
        <v>15</v>
      </c>
      <c r="O21" s="10">
        <v>400000</v>
      </c>
      <c r="Q21" s="10">
        <v>391637237500</v>
      </c>
      <c r="S21" s="10">
        <v>419914676667</v>
      </c>
      <c r="U21" s="10">
        <v>0</v>
      </c>
      <c r="W21" s="10">
        <v>0</v>
      </c>
      <c r="Y21" s="10">
        <v>0</v>
      </c>
      <c r="AA21" s="10">
        <v>0</v>
      </c>
      <c r="AC21" s="10">
        <v>400000</v>
      </c>
      <c r="AD21" s="10">
        <v>1049977</v>
      </c>
      <c r="AF21" s="10">
        <v>391637237500</v>
      </c>
      <c r="AH21" s="10">
        <v>419914676667</v>
      </c>
      <c r="AJ21" s="37">
        <v>2.3916218650948447E-2</v>
      </c>
    </row>
    <row r="22" spans="1:36" x14ac:dyDescent="0.5">
      <c r="A22" s="14" t="s">
        <v>113</v>
      </c>
      <c r="C22" s="4" t="s">
        <v>74</v>
      </c>
      <c r="E22" s="4" t="s">
        <v>74</v>
      </c>
      <c r="G22" s="4" t="s">
        <v>114</v>
      </c>
      <c r="I22" s="4" t="s">
        <v>115</v>
      </c>
      <c r="K22" s="10">
        <v>15</v>
      </c>
      <c r="M22" s="10">
        <v>15</v>
      </c>
      <c r="O22" s="10">
        <v>600000</v>
      </c>
      <c r="Q22" s="10">
        <v>582480000000</v>
      </c>
      <c r="S22" s="10">
        <v>622687117500</v>
      </c>
      <c r="U22" s="10">
        <v>0</v>
      </c>
      <c r="W22" s="10">
        <v>0</v>
      </c>
      <c r="Y22" s="10">
        <v>0</v>
      </c>
      <c r="AA22" s="10">
        <v>0</v>
      </c>
      <c r="AC22" s="10">
        <v>600000</v>
      </c>
      <c r="AD22" s="10">
        <v>1024430</v>
      </c>
      <c r="AF22" s="10">
        <v>582480000000</v>
      </c>
      <c r="AH22" s="10">
        <v>614546593237</v>
      </c>
      <c r="AJ22" s="37">
        <v>3.500146937399632E-2</v>
      </c>
    </row>
    <row r="23" spans="1:36" s="12" customFormat="1" x14ac:dyDescent="0.5">
      <c r="A23" s="31" t="s">
        <v>116</v>
      </c>
      <c r="C23" s="12" t="s">
        <v>74</v>
      </c>
      <c r="E23" s="12" t="s">
        <v>74</v>
      </c>
      <c r="G23" s="12" t="s">
        <v>117</v>
      </c>
      <c r="I23" s="12" t="s">
        <v>118</v>
      </c>
      <c r="K23" s="13">
        <v>18</v>
      </c>
      <c r="M23" s="13">
        <v>18</v>
      </c>
      <c r="O23" s="13">
        <v>850000</v>
      </c>
      <c r="Q23" s="13">
        <v>640960300000</v>
      </c>
      <c r="S23" s="13">
        <v>680704947471</v>
      </c>
      <c r="U23" s="13">
        <v>0</v>
      </c>
      <c r="W23" s="13">
        <v>0</v>
      </c>
      <c r="Y23" s="13">
        <v>0</v>
      </c>
      <c r="AA23" s="13">
        <v>0</v>
      </c>
      <c r="AC23" s="13">
        <v>850000</v>
      </c>
      <c r="AD23" s="13">
        <v>827476</v>
      </c>
      <c r="AF23" s="13">
        <v>640960300000</v>
      </c>
      <c r="AH23" s="13">
        <v>703227116978</v>
      </c>
      <c r="AJ23" s="37">
        <v>4.005226400852703E-2</v>
      </c>
    </row>
    <row r="24" spans="1:36" x14ac:dyDescent="0.5">
      <c r="A24" s="14" t="s">
        <v>119</v>
      </c>
      <c r="C24" s="4" t="s">
        <v>74</v>
      </c>
      <c r="E24" s="4" t="s">
        <v>74</v>
      </c>
      <c r="G24" s="4" t="s">
        <v>120</v>
      </c>
      <c r="I24" s="4" t="s">
        <v>97</v>
      </c>
      <c r="K24" s="10">
        <v>18</v>
      </c>
      <c r="M24" s="10">
        <v>18</v>
      </c>
      <c r="O24" s="10">
        <v>600000</v>
      </c>
      <c r="Q24" s="10">
        <v>514782000000</v>
      </c>
      <c r="S24" s="10">
        <v>552833315636</v>
      </c>
      <c r="U24" s="10">
        <v>0</v>
      </c>
      <c r="W24" s="10">
        <v>0</v>
      </c>
      <c r="Y24" s="10">
        <v>0</v>
      </c>
      <c r="AA24" s="10">
        <v>0</v>
      </c>
      <c r="AC24" s="10">
        <v>600000</v>
      </c>
      <c r="AD24" s="10">
        <v>933862</v>
      </c>
      <c r="AF24" s="10">
        <v>514782000000</v>
      </c>
      <c r="AH24" s="10">
        <v>560216145276</v>
      </c>
      <c r="AJ24" s="37">
        <v>3.1907081525605674E-2</v>
      </c>
    </row>
    <row r="25" spans="1:36" ht="22.5" thickBot="1" x14ac:dyDescent="0.55000000000000004">
      <c r="Q25" s="11">
        <f>SUM(Q9:Q24)</f>
        <v>2916463268391</v>
      </c>
      <c r="S25" s="11">
        <f>SUM(S9:S24)</f>
        <v>3141167835431</v>
      </c>
      <c r="W25" s="11">
        <f>SUM(W9:W24)</f>
        <v>0</v>
      </c>
      <c r="AA25" s="11">
        <f>SUM(AA9:AA24)</f>
        <v>342760000000</v>
      </c>
      <c r="AF25" s="11">
        <f>SUM(AF9:AF24)</f>
        <v>2629565291727</v>
      </c>
      <c r="AH25" s="11">
        <f>SUM(AH9:AH24)</f>
        <v>2823540495234</v>
      </c>
      <c r="AJ25" s="9">
        <f>SUM(AJ9:AJ24)</f>
        <v>0.16081460259931535</v>
      </c>
    </row>
    <row r="26" spans="1:36" ht="22.5" thickTop="1" x14ac:dyDescent="0.5">
      <c r="Q26" s="10"/>
      <c r="S26" s="10"/>
      <c r="AF26" s="10"/>
      <c r="AH26" s="10"/>
    </row>
    <row r="27" spans="1:36" x14ac:dyDescent="0.5">
      <c r="Q27" s="10"/>
      <c r="S27" s="10"/>
      <c r="AF27" s="10"/>
      <c r="AH27" s="10"/>
      <c r="AJ27" s="10"/>
    </row>
  </sheetData>
  <mergeCells count="28">
    <mergeCell ref="A4:AJ4"/>
    <mergeCell ref="A3:AJ3"/>
    <mergeCell ref="A2:AJ2"/>
    <mergeCell ref="AD7:AD8"/>
    <mergeCell ref="AF7:AF8"/>
    <mergeCell ref="AH7:AH8"/>
    <mergeCell ref="AJ7:AJ8"/>
    <mergeCell ref="AC6:AJ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K17" sqref="K17"/>
    </sheetView>
  </sheetViews>
  <sheetFormatPr defaultRowHeight="21.75" x14ac:dyDescent="0.5"/>
  <cols>
    <col min="1" max="1" width="23.85546875" style="4" bestFit="1" customWidth="1"/>
    <col min="2" max="2" width="1" style="4" customWidth="1"/>
    <col min="3" max="3" width="23.140625" style="4" bestFit="1" customWidth="1"/>
    <col min="4" max="4" width="1" style="4" customWidth="1"/>
    <col min="5" max="5" width="14.140625" style="4" bestFit="1" customWidth="1"/>
    <col min="6" max="6" width="1" style="4" customWidth="1"/>
    <col min="7" max="7" width="12" style="4" bestFit="1" customWidth="1"/>
    <col min="8" max="8" width="1" style="4" customWidth="1"/>
    <col min="9" max="9" width="9.140625" style="4" bestFit="1" customWidth="1"/>
    <col min="10" max="10" width="1" style="4" customWidth="1"/>
    <col min="11" max="11" width="18.42578125" style="4" bestFit="1" customWidth="1"/>
    <col min="12" max="12" width="1" style="4" customWidth="1"/>
    <col min="13" max="13" width="20" style="4" customWidth="1"/>
    <col min="14" max="14" width="1" style="4" customWidth="1"/>
    <col min="15" max="15" width="19.5703125" style="4" customWidth="1"/>
    <col min="16" max="16" width="1" style="4" customWidth="1"/>
    <col min="17" max="17" width="20.5703125" style="4" customWidth="1"/>
    <col min="18" max="18" width="1" style="4" customWidth="1"/>
    <col min="19" max="19" width="20.42578125" style="4" bestFit="1" customWidth="1"/>
    <col min="20" max="20" width="1" style="4" customWidth="1"/>
    <col min="21" max="16384" width="9.140625" style="4"/>
  </cols>
  <sheetData>
    <row r="2" spans="1:19" ht="22.5" x14ac:dyDescent="0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x14ac:dyDescent="0.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22.5" x14ac:dyDescent="0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6" spans="1:19" ht="22.5" x14ac:dyDescent="0.5">
      <c r="A6" s="39" t="s">
        <v>122</v>
      </c>
      <c r="C6" s="40" t="s">
        <v>123</v>
      </c>
      <c r="D6" s="40" t="s">
        <v>123</v>
      </c>
      <c r="E6" s="40" t="s">
        <v>123</v>
      </c>
      <c r="F6" s="40" t="s">
        <v>123</v>
      </c>
      <c r="G6" s="40" t="s">
        <v>123</v>
      </c>
      <c r="H6" s="40" t="s">
        <v>123</v>
      </c>
      <c r="I6" s="40" t="s">
        <v>123</v>
      </c>
      <c r="K6" s="40" t="s">
        <v>256</v>
      </c>
      <c r="M6" s="40" t="s">
        <v>5</v>
      </c>
      <c r="N6" s="40" t="s">
        <v>5</v>
      </c>
      <c r="O6" s="40" t="s">
        <v>5</v>
      </c>
      <c r="Q6" s="40" t="s">
        <v>6</v>
      </c>
      <c r="R6" s="40" t="s">
        <v>6</v>
      </c>
      <c r="S6" s="40" t="s">
        <v>6</v>
      </c>
    </row>
    <row r="7" spans="1:19" ht="22.5" x14ac:dyDescent="0.5">
      <c r="A7" s="40" t="s">
        <v>122</v>
      </c>
      <c r="C7" s="40" t="s">
        <v>124</v>
      </c>
      <c r="E7" s="40" t="s">
        <v>125</v>
      </c>
      <c r="G7" s="40" t="s">
        <v>126</v>
      </c>
      <c r="I7" s="40" t="s">
        <v>71</v>
      </c>
      <c r="K7" s="40" t="s">
        <v>127</v>
      </c>
      <c r="M7" s="40" t="s">
        <v>128</v>
      </c>
      <c r="O7" s="40" t="s">
        <v>129</v>
      </c>
      <c r="Q7" s="40" t="s">
        <v>127</v>
      </c>
      <c r="S7" s="40" t="s">
        <v>121</v>
      </c>
    </row>
    <row r="8" spans="1:19" x14ac:dyDescent="0.5">
      <c r="A8" s="14" t="s">
        <v>130</v>
      </c>
      <c r="C8" s="4" t="s">
        <v>131</v>
      </c>
      <c r="E8" s="4" t="s">
        <v>132</v>
      </c>
      <c r="G8" s="4" t="s">
        <v>133</v>
      </c>
      <c r="I8" s="4">
        <v>0</v>
      </c>
      <c r="K8" s="10">
        <v>1650718</v>
      </c>
      <c r="M8" s="10">
        <v>0</v>
      </c>
      <c r="O8" s="10">
        <v>0</v>
      </c>
      <c r="Q8" s="10">
        <v>1650718</v>
      </c>
      <c r="S8" s="8">
        <v>9.4016558155131674E-8</v>
      </c>
    </row>
    <row r="9" spans="1:19" x14ac:dyDescent="0.5">
      <c r="A9" s="14" t="s">
        <v>134</v>
      </c>
      <c r="C9" s="4" t="s">
        <v>135</v>
      </c>
      <c r="E9" s="4" t="s">
        <v>132</v>
      </c>
      <c r="G9" s="4" t="s">
        <v>136</v>
      </c>
      <c r="I9" s="4">
        <v>0</v>
      </c>
      <c r="K9" s="10">
        <v>1134743187506</v>
      </c>
      <c r="M9" s="10">
        <v>2733428524310</v>
      </c>
      <c r="O9" s="10">
        <v>2386836546587</v>
      </c>
      <c r="Q9" s="10">
        <v>1481335165229</v>
      </c>
      <c r="S9" s="8">
        <v>8.4369367577620091E-2</v>
      </c>
    </row>
    <row r="10" spans="1:19" x14ac:dyDescent="0.5">
      <c r="A10" s="14" t="s">
        <v>134</v>
      </c>
      <c r="C10" s="4" t="s">
        <v>137</v>
      </c>
      <c r="E10" s="4" t="s">
        <v>138</v>
      </c>
      <c r="G10" s="4" t="s">
        <v>139</v>
      </c>
      <c r="I10" s="4">
        <v>0</v>
      </c>
      <c r="K10" s="10">
        <v>500000</v>
      </c>
      <c r="M10" s="10">
        <v>0</v>
      </c>
      <c r="O10" s="10">
        <v>0</v>
      </c>
      <c r="Q10" s="10">
        <v>500000</v>
      </c>
      <c r="S10" s="8">
        <v>2.8477474091617006E-8</v>
      </c>
    </row>
    <row r="11" spans="1:19" x14ac:dyDescent="0.5">
      <c r="A11" s="14" t="s">
        <v>140</v>
      </c>
      <c r="C11" s="4" t="s">
        <v>141</v>
      </c>
      <c r="E11" s="4" t="s">
        <v>132</v>
      </c>
      <c r="G11" s="4" t="s">
        <v>142</v>
      </c>
      <c r="I11" s="4">
        <v>0</v>
      </c>
      <c r="K11" s="10">
        <v>114484941861</v>
      </c>
      <c r="M11" s="10">
        <v>7134793443</v>
      </c>
      <c r="O11" s="10">
        <v>2030420000</v>
      </c>
      <c r="Q11" s="10">
        <v>119589315304</v>
      </c>
      <c r="S11" s="8">
        <v>6.8112032564077536E-3</v>
      </c>
    </row>
    <row r="12" spans="1:19" ht="22.5" thickBot="1" x14ac:dyDescent="0.55000000000000004">
      <c r="K12" s="11">
        <f>SUM(K8:K11)</f>
        <v>1249230280085</v>
      </c>
      <c r="M12" s="11">
        <f>SUM(M8:M11)</f>
        <v>2740563317753</v>
      </c>
      <c r="O12" s="11">
        <f>SUM(O8:O11)</f>
        <v>2388866966587</v>
      </c>
      <c r="Q12" s="11">
        <f>SUM(Q8:Q11)</f>
        <v>1600926631251</v>
      </c>
      <c r="S12" s="17">
        <f>SUM(S8:S11)</f>
        <v>9.1180693328060086E-2</v>
      </c>
    </row>
    <row r="13" spans="1:19" ht="22.5" thickTop="1" x14ac:dyDescent="0.5"/>
    <row r="14" spans="1:19" x14ac:dyDescent="0.5">
      <c r="Q14" s="10"/>
      <c r="S14" s="10"/>
    </row>
    <row r="15" spans="1:19" x14ac:dyDescent="0.5">
      <c r="Q15" s="10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  <ignoredErrors>
    <ignoredError sqref="C9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5"/>
  <sheetViews>
    <sheetView rightToLeft="1" workbookViewId="0">
      <selection activeCell="E17" sqref="E17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19.5703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9.140625" style="1" customWidth="1"/>
    <col min="10" max="11" width="23" style="1" bestFit="1" customWidth="1"/>
    <col min="12" max="16384" width="9.140625" style="1"/>
  </cols>
  <sheetData>
    <row r="2" spans="1:11" ht="22.5" x14ac:dyDescent="0.5">
      <c r="A2" s="41" t="s">
        <v>0</v>
      </c>
      <c r="B2" s="41"/>
      <c r="C2" s="41"/>
      <c r="D2" s="41"/>
      <c r="E2" s="41"/>
      <c r="F2" s="41"/>
      <c r="G2" s="41"/>
    </row>
    <row r="3" spans="1:11" ht="22.5" x14ac:dyDescent="0.5">
      <c r="A3" s="41" t="s">
        <v>143</v>
      </c>
      <c r="B3" s="41"/>
      <c r="C3" s="41"/>
      <c r="D3" s="41"/>
      <c r="E3" s="41"/>
      <c r="F3" s="41"/>
      <c r="G3" s="41"/>
    </row>
    <row r="4" spans="1:11" ht="22.5" x14ac:dyDescent="0.5">
      <c r="A4" s="41" t="s">
        <v>2</v>
      </c>
      <c r="B4" s="41"/>
      <c r="C4" s="41"/>
      <c r="D4" s="41"/>
      <c r="E4" s="41"/>
      <c r="F4" s="41"/>
      <c r="G4" s="41"/>
    </row>
    <row r="6" spans="1:11" ht="22.5" x14ac:dyDescent="0.5">
      <c r="A6" s="40" t="s">
        <v>147</v>
      </c>
      <c r="C6" s="40" t="s">
        <v>127</v>
      </c>
      <c r="E6" s="40" t="s">
        <v>243</v>
      </c>
      <c r="G6" s="40" t="s">
        <v>13</v>
      </c>
      <c r="J6" s="25"/>
      <c r="K6" s="3"/>
    </row>
    <row r="7" spans="1:11" x14ac:dyDescent="0.5">
      <c r="A7" s="1" t="s">
        <v>252</v>
      </c>
      <c r="C7" s="20">
        <v>-2674171051823</v>
      </c>
      <c r="D7" s="4"/>
      <c r="E7" s="8">
        <f>C7/$C$11</f>
        <v>1.0196534465477782</v>
      </c>
      <c r="F7" s="4"/>
      <c r="G7" s="8">
        <v>-0.15230727368968336</v>
      </c>
      <c r="I7" s="36"/>
      <c r="J7" s="26"/>
      <c r="K7" s="3"/>
    </row>
    <row r="8" spans="1:11" x14ac:dyDescent="0.5">
      <c r="A8" s="1" t="s">
        <v>253</v>
      </c>
      <c r="C8" s="21">
        <v>44030790571</v>
      </c>
      <c r="D8" s="4"/>
      <c r="E8" s="8">
        <f t="shared" ref="E8:E9" si="0">C8/$C$11</f>
        <v>-1.6788809126229067E-2</v>
      </c>
      <c r="F8" s="4"/>
      <c r="G8" s="8">
        <v>2.5077713954381338E-3</v>
      </c>
      <c r="I8" s="36"/>
      <c r="J8" s="27"/>
      <c r="K8" s="3"/>
    </row>
    <row r="9" spans="1:11" x14ac:dyDescent="0.5">
      <c r="A9" s="1" t="s">
        <v>254</v>
      </c>
      <c r="C9" s="21">
        <v>7105710274</v>
      </c>
      <c r="D9" s="4"/>
      <c r="E9" s="8">
        <f t="shared" si="0"/>
        <v>-2.7093861352342615E-3</v>
      </c>
      <c r="F9" s="4"/>
      <c r="G9" s="8">
        <v>4.0470536046074355E-4</v>
      </c>
      <c r="I9" s="36"/>
      <c r="J9" s="29"/>
      <c r="K9" s="3"/>
    </row>
    <row r="10" spans="1:11" x14ac:dyDescent="0.5">
      <c r="A10" s="1" t="s">
        <v>250</v>
      </c>
      <c r="C10" s="22">
        <v>407166275</v>
      </c>
      <c r="D10" s="4"/>
      <c r="E10" s="8">
        <v>0</v>
      </c>
      <c r="F10" s="4"/>
      <c r="G10" s="8">
        <v>2.3190134094585411E-5</v>
      </c>
      <c r="I10" s="36"/>
      <c r="J10" s="27"/>
      <c r="K10" s="3"/>
    </row>
    <row r="11" spans="1:11" ht="22.5" thickBot="1" x14ac:dyDescent="0.55000000000000004">
      <c r="C11" s="19">
        <f>SUM(C7:C10)</f>
        <v>-2622627384703</v>
      </c>
      <c r="E11" s="16">
        <f>SUM(E7:E10)</f>
        <v>1.0001552512863148</v>
      </c>
      <c r="G11" s="17">
        <f>SUM(G7:G10)</f>
        <v>-0.14937160679968989</v>
      </c>
      <c r="J11" s="28"/>
      <c r="K11" s="18"/>
    </row>
    <row r="12" spans="1:11" ht="22.5" thickTop="1" x14ac:dyDescent="0.5">
      <c r="J12" s="28"/>
      <c r="K12" s="23"/>
    </row>
    <row r="13" spans="1:11" x14ac:dyDescent="0.5">
      <c r="G13" s="3"/>
      <c r="J13" s="25"/>
    </row>
    <row r="14" spans="1:11" x14ac:dyDescent="0.5">
      <c r="C14" s="33"/>
      <c r="J14" s="24"/>
    </row>
    <row r="15" spans="1:11" x14ac:dyDescent="0.5">
      <c r="C15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workbookViewId="0">
      <selection activeCell="S15" sqref="S15:S16"/>
    </sheetView>
  </sheetViews>
  <sheetFormatPr defaultRowHeight="21.75" x14ac:dyDescent="0.5"/>
  <cols>
    <col min="1" max="1" width="29.28515625" style="4" bestFit="1" customWidth="1"/>
    <col min="2" max="2" width="1" style="4" customWidth="1"/>
    <col min="3" max="3" width="16" style="4" bestFit="1" customWidth="1"/>
    <col min="4" max="4" width="1" style="4" customWidth="1"/>
    <col min="5" max="5" width="15" style="4" bestFit="1" customWidth="1"/>
    <col min="6" max="6" width="1" style="4" customWidth="1"/>
    <col min="7" max="7" width="9.140625" style="4" bestFit="1" customWidth="1"/>
    <col min="8" max="8" width="1" style="4" customWidth="1"/>
    <col min="9" max="9" width="15.42578125" style="4" bestFit="1" customWidth="1"/>
    <col min="10" max="10" width="1" style="4" customWidth="1"/>
    <col min="11" max="11" width="11.7109375" style="4" bestFit="1" customWidth="1"/>
    <col min="12" max="12" width="1" style="4" customWidth="1"/>
    <col min="13" max="13" width="15.42578125" style="4" bestFit="1" customWidth="1"/>
    <col min="14" max="14" width="1" style="4" customWidth="1"/>
    <col min="15" max="15" width="16.5703125" style="4" bestFit="1" customWidth="1"/>
    <col min="16" max="16" width="1" style="4" customWidth="1"/>
    <col min="17" max="17" width="11.7109375" style="4" bestFit="1" customWidth="1"/>
    <col min="18" max="18" width="1" style="4" customWidth="1"/>
    <col min="19" max="19" width="16.5703125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2.5" x14ac:dyDescent="0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x14ac:dyDescent="0.5">
      <c r="A3" s="41" t="s">
        <v>143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22.5" x14ac:dyDescent="0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6" spans="1:19" ht="22.5" x14ac:dyDescent="0.5">
      <c r="A6" s="40" t="s">
        <v>144</v>
      </c>
      <c r="B6" s="40" t="s">
        <v>144</v>
      </c>
      <c r="C6" s="40" t="s">
        <v>144</v>
      </c>
      <c r="D6" s="40" t="s">
        <v>144</v>
      </c>
      <c r="E6" s="40" t="s">
        <v>144</v>
      </c>
      <c r="F6" s="40" t="s">
        <v>144</v>
      </c>
      <c r="G6" s="40" t="s">
        <v>144</v>
      </c>
      <c r="I6" s="40" t="s">
        <v>145</v>
      </c>
      <c r="J6" s="40" t="s">
        <v>145</v>
      </c>
      <c r="K6" s="40" t="s">
        <v>145</v>
      </c>
      <c r="L6" s="40" t="s">
        <v>145</v>
      </c>
      <c r="M6" s="40" t="s">
        <v>145</v>
      </c>
      <c r="O6" s="40" t="s">
        <v>146</v>
      </c>
      <c r="P6" s="40" t="s">
        <v>146</v>
      </c>
      <c r="Q6" s="40" t="s">
        <v>146</v>
      </c>
      <c r="R6" s="40" t="s">
        <v>146</v>
      </c>
      <c r="S6" s="40" t="s">
        <v>146</v>
      </c>
    </row>
    <row r="7" spans="1:19" ht="22.5" x14ac:dyDescent="0.5">
      <c r="A7" s="40" t="s">
        <v>147</v>
      </c>
      <c r="C7" s="40" t="s">
        <v>148</v>
      </c>
      <c r="E7" s="40" t="s">
        <v>70</v>
      </c>
      <c r="G7" s="40" t="s">
        <v>71</v>
      </c>
      <c r="I7" s="40" t="s">
        <v>149</v>
      </c>
      <c r="K7" s="40" t="s">
        <v>150</v>
      </c>
      <c r="M7" s="40" t="s">
        <v>151</v>
      </c>
      <c r="O7" s="40" t="s">
        <v>149</v>
      </c>
      <c r="Q7" s="40" t="s">
        <v>150</v>
      </c>
      <c r="S7" s="40" t="s">
        <v>151</v>
      </c>
    </row>
    <row r="8" spans="1:19" x14ac:dyDescent="0.5">
      <c r="A8" s="14" t="s">
        <v>113</v>
      </c>
      <c r="C8" s="4" t="s">
        <v>152</v>
      </c>
      <c r="E8" s="4" t="s">
        <v>115</v>
      </c>
      <c r="G8" s="10">
        <v>15</v>
      </c>
      <c r="I8" s="10">
        <v>7798885971</v>
      </c>
      <c r="K8" s="4">
        <v>0</v>
      </c>
      <c r="M8" s="10">
        <v>7798885971</v>
      </c>
      <c r="O8" s="10">
        <v>42907968035</v>
      </c>
      <c r="Q8" s="10">
        <v>0</v>
      </c>
      <c r="S8" s="10">
        <v>42907968035</v>
      </c>
    </row>
    <row r="9" spans="1:19" x14ac:dyDescent="0.5">
      <c r="A9" s="14" t="s">
        <v>110</v>
      </c>
      <c r="C9" s="4" t="s">
        <v>152</v>
      </c>
      <c r="E9" s="4" t="s">
        <v>112</v>
      </c>
      <c r="G9" s="10">
        <v>15</v>
      </c>
      <c r="I9" s="10">
        <v>5104080346</v>
      </c>
      <c r="K9" s="4">
        <v>0</v>
      </c>
      <c r="M9" s="10">
        <v>5104080346</v>
      </c>
      <c r="O9" s="10">
        <v>29847549991</v>
      </c>
      <c r="Q9" s="10">
        <v>0</v>
      </c>
      <c r="S9" s="10">
        <v>29847549991</v>
      </c>
    </row>
    <row r="10" spans="1:19" x14ac:dyDescent="0.5">
      <c r="A10" s="14" t="s">
        <v>107</v>
      </c>
      <c r="C10" s="4" t="s">
        <v>152</v>
      </c>
      <c r="E10" s="4" t="s">
        <v>109</v>
      </c>
      <c r="G10" s="10">
        <v>18</v>
      </c>
      <c r="I10" s="10">
        <v>30195616</v>
      </c>
      <c r="K10" s="4">
        <v>0</v>
      </c>
      <c r="M10" s="10">
        <v>30195616</v>
      </c>
      <c r="O10" s="10">
        <v>241017695</v>
      </c>
      <c r="Q10" s="10">
        <v>0</v>
      </c>
      <c r="S10" s="10">
        <v>241017695</v>
      </c>
    </row>
    <row r="11" spans="1:19" x14ac:dyDescent="0.5">
      <c r="A11" s="14" t="s">
        <v>153</v>
      </c>
      <c r="C11" s="4" t="s">
        <v>152</v>
      </c>
      <c r="E11" s="4" t="s">
        <v>154</v>
      </c>
      <c r="G11" s="10">
        <v>16</v>
      </c>
      <c r="I11" s="10">
        <v>0</v>
      </c>
      <c r="K11" s="4">
        <v>0</v>
      </c>
      <c r="M11" s="10">
        <v>0</v>
      </c>
      <c r="O11" s="10">
        <v>651062030</v>
      </c>
      <c r="Q11" s="10">
        <v>0</v>
      </c>
      <c r="S11" s="10">
        <v>651062030</v>
      </c>
    </row>
    <row r="12" spans="1:19" x14ac:dyDescent="0.5">
      <c r="A12" s="14" t="s">
        <v>73</v>
      </c>
      <c r="C12" s="4" t="s">
        <v>152</v>
      </c>
      <c r="E12" s="4" t="s">
        <v>76</v>
      </c>
      <c r="G12" s="10">
        <v>19</v>
      </c>
      <c r="I12" s="10">
        <v>822011141</v>
      </c>
      <c r="K12" s="4">
        <v>0</v>
      </c>
      <c r="M12" s="10">
        <v>822011141</v>
      </c>
      <c r="O12" s="10">
        <v>6402726065</v>
      </c>
      <c r="Q12" s="10">
        <v>0</v>
      </c>
      <c r="S12" s="10">
        <v>6402726065</v>
      </c>
    </row>
    <row r="13" spans="1:19" x14ac:dyDescent="0.5">
      <c r="A13" s="14" t="s">
        <v>77</v>
      </c>
      <c r="C13" s="4" t="s">
        <v>152</v>
      </c>
      <c r="E13" s="4" t="s">
        <v>79</v>
      </c>
      <c r="G13" s="10">
        <v>20</v>
      </c>
      <c r="I13" s="10">
        <v>2519178081</v>
      </c>
      <c r="K13" s="4">
        <v>0</v>
      </c>
      <c r="M13" s="10">
        <v>2519178081</v>
      </c>
      <c r="O13" s="10">
        <v>20082566061</v>
      </c>
      <c r="Q13" s="10">
        <v>0</v>
      </c>
      <c r="S13" s="10">
        <v>20082566061</v>
      </c>
    </row>
    <row r="14" spans="1:19" x14ac:dyDescent="0.5">
      <c r="A14" s="14" t="s">
        <v>80</v>
      </c>
      <c r="C14" s="4" t="s">
        <v>152</v>
      </c>
      <c r="E14" s="4" t="s">
        <v>82</v>
      </c>
      <c r="G14" s="10">
        <v>20</v>
      </c>
      <c r="I14" s="10">
        <v>2623779610</v>
      </c>
      <c r="K14" s="4">
        <v>0</v>
      </c>
      <c r="M14" s="10">
        <v>2623779610</v>
      </c>
      <c r="O14" s="10">
        <v>20292865750</v>
      </c>
      <c r="Q14" s="10">
        <v>0</v>
      </c>
      <c r="S14" s="10">
        <v>20292865750</v>
      </c>
    </row>
    <row r="15" spans="1:19" x14ac:dyDescent="0.5">
      <c r="A15" s="14" t="s">
        <v>134</v>
      </c>
      <c r="C15" s="10">
        <v>1</v>
      </c>
      <c r="E15" s="4" t="s">
        <v>152</v>
      </c>
      <c r="G15" s="4">
        <v>0</v>
      </c>
      <c r="I15" s="10">
        <v>6380916831</v>
      </c>
      <c r="K15" s="4">
        <v>0</v>
      </c>
      <c r="M15" s="10">
        <v>6380916831</v>
      </c>
      <c r="O15" s="10">
        <v>59415135790</v>
      </c>
      <c r="Q15" s="10">
        <v>0</v>
      </c>
      <c r="S15" s="10">
        <v>59415135790</v>
      </c>
    </row>
    <row r="16" spans="1:19" x14ac:dyDescent="0.5">
      <c r="A16" s="14" t="s">
        <v>140</v>
      </c>
      <c r="C16" s="10">
        <v>17</v>
      </c>
      <c r="E16" s="4" t="s">
        <v>152</v>
      </c>
      <c r="G16" s="4">
        <v>0</v>
      </c>
      <c r="I16" s="10">
        <v>724793443</v>
      </c>
      <c r="K16" s="10">
        <v>0</v>
      </c>
      <c r="M16" s="10">
        <v>724793443</v>
      </c>
      <c r="O16" s="10">
        <v>2532187081</v>
      </c>
      <c r="Q16" s="10">
        <v>0</v>
      </c>
      <c r="S16" s="10">
        <v>2532187081</v>
      </c>
    </row>
    <row r="17" spans="1:19" ht="22.5" thickBot="1" x14ac:dyDescent="0.55000000000000004">
      <c r="A17" s="14"/>
      <c r="I17" s="11">
        <f>SUM(I8:I16)</f>
        <v>26003841039</v>
      </c>
      <c r="K17" s="11">
        <f>SUM(K8:K16)</f>
        <v>0</v>
      </c>
      <c r="M17" s="11">
        <f>SUM(M8:M16)</f>
        <v>26003841039</v>
      </c>
      <c r="O17" s="11">
        <f>SUM(O8:O16)</f>
        <v>182373078498</v>
      </c>
      <c r="Q17" s="11">
        <f>SUM(Q8:Q16)</f>
        <v>0</v>
      </c>
      <c r="S17" s="11">
        <f>SUM(S8:S16)</f>
        <v>182373078498</v>
      </c>
    </row>
    <row r="18" spans="1:19" ht="22.5" thickTop="1" x14ac:dyDescent="0.5">
      <c r="O18" s="10"/>
      <c r="S18" s="10"/>
    </row>
    <row r="19" spans="1:19" x14ac:dyDescent="0.5">
      <c r="O19" s="10"/>
      <c r="S19" s="10"/>
    </row>
    <row r="20" spans="1:19" x14ac:dyDescent="0.5">
      <c r="S20" s="10"/>
    </row>
  </sheetData>
  <mergeCells count="16">
    <mergeCell ref="A4:S4"/>
    <mergeCell ref="A2:S2"/>
    <mergeCell ref="A3:S3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4"/>
  <sheetViews>
    <sheetView rightToLeft="1" topLeftCell="A33" workbookViewId="0">
      <selection activeCell="S26" sqref="S26"/>
    </sheetView>
  </sheetViews>
  <sheetFormatPr defaultRowHeight="21.75" x14ac:dyDescent="0.5"/>
  <cols>
    <col min="1" max="1" width="31.7109375" style="4" bestFit="1" customWidth="1"/>
    <col min="2" max="2" width="1" style="4" customWidth="1"/>
    <col min="3" max="3" width="12.140625" style="4" bestFit="1" customWidth="1"/>
    <col min="4" max="4" width="1" style="4" customWidth="1"/>
    <col min="5" max="5" width="32.28515625" style="4" bestFit="1" customWidth="1"/>
    <col min="6" max="6" width="1" style="4" customWidth="1"/>
    <col min="7" max="7" width="21.85546875" style="4" bestFit="1" customWidth="1"/>
    <col min="8" max="8" width="1" style="4" customWidth="1"/>
    <col min="9" max="9" width="21.28515625" style="4" bestFit="1" customWidth="1"/>
    <col min="10" max="10" width="1" style="4" customWidth="1"/>
    <col min="11" max="11" width="14.28515625" style="4" bestFit="1" customWidth="1"/>
    <col min="12" max="12" width="1" style="4" customWidth="1"/>
    <col min="13" max="13" width="23.140625" style="4" bestFit="1" customWidth="1"/>
    <col min="14" max="14" width="1" style="4" customWidth="1"/>
    <col min="15" max="15" width="21.28515625" style="4" bestFit="1" customWidth="1"/>
    <col min="16" max="16" width="1" style="4" customWidth="1"/>
    <col min="17" max="17" width="14.28515625" style="4" bestFit="1" customWidth="1"/>
    <col min="18" max="18" width="1" style="4" customWidth="1"/>
    <col min="19" max="19" width="23.140625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2.5" x14ac:dyDescent="0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x14ac:dyDescent="0.5">
      <c r="A3" s="41" t="s">
        <v>143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22.5" x14ac:dyDescent="0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6" spans="1:19" ht="22.5" x14ac:dyDescent="0.5">
      <c r="A6" s="39" t="s">
        <v>3</v>
      </c>
      <c r="C6" s="40" t="s">
        <v>155</v>
      </c>
      <c r="D6" s="40" t="s">
        <v>155</v>
      </c>
      <c r="E6" s="40" t="s">
        <v>155</v>
      </c>
      <c r="F6" s="40" t="s">
        <v>155</v>
      </c>
      <c r="G6" s="40" t="s">
        <v>155</v>
      </c>
      <c r="I6" s="40" t="s">
        <v>145</v>
      </c>
      <c r="J6" s="40" t="s">
        <v>145</v>
      </c>
      <c r="K6" s="40" t="s">
        <v>145</v>
      </c>
      <c r="L6" s="40" t="s">
        <v>145</v>
      </c>
      <c r="M6" s="40" t="s">
        <v>145</v>
      </c>
      <c r="O6" s="40" t="s">
        <v>146</v>
      </c>
      <c r="P6" s="40" t="s">
        <v>146</v>
      </c>
      <c r="Q6" s="40" t="s">
        <v>146</v>
      </c>
      <c r="R6" s="40" t="s">
        <v>146</v>
      </c>
      <c r="S6" s="40" t="s">
        <v>146</v>
      </c>
    </row>
    <row r="7" spans="1:19" ht="22.5" x14ac:dyDescent="0.5">
      <c r="A7" s="40" t="s">
        <v>3</v>
      </c>
      <c r="C7" s="40" t="s">
        <v>156</v>
      </c>
      <c r="E7" s="40" t="s">
        <v>157</v>
      </c>
      <c r="G7" s="40" t="s">
        <v>158</v>
      </c>
      <c r="I7" s="40" t="s">
        <v>159</v>
      </c>
      <c r="K7" s="40" t="s">
        <v>150</v>
      </c>
      <c r="M7" s="40" t="s">
        <v>160</v>
      </c>
      <c r="O7" s="40" t="s">
        <v>159</v>
      </c>
      <c r="Q7" s="40" t="s">
        <v>150</v>
      </c>
      <c r="S7" s="40" t="s">
        <v>160</v>
      </c>
    </row>
    <row r="8" spans="1:19" x14ac:dyDescent="0.5">
      <c r="A8" s="14" t="s">
        <v>47</v>
      </c>
      <c r="C8" s="4" t="s">
        <v>161</v>
      </c>
      <c r="E8" s="10">
        <v>800401</v>
      </c>
      <c r="G8" s="10">
        <v>1600</v>
      </c>
      <c r="I8" s="10">
        <v>0</v>
      </c>
      <c r="K8" s="10">
        <v>0</v>
      </c>
      <c r="M8" s="10">
        <v>0</v>
      </c>
      <c r="O8" s="10">
        <v>1280641600</v>
      </c>
      <c r="Q8" s="10">
        <v>0</v>
      </c>
      <c r="S8" s="10">
        <f>O8-Q8</f>
        <v>1280641600</v>
      </c>
    </row>
    <row r="9" spans="1:19" x14ac:dyDescent="0.5">
      <c r="A9" s="14" t="s">
        <v>37</v>
      </c>
      <c r="C9" s="4" t="s">
        <v>162</v>
      </c>
      <c r="E9" s="10">
        <v>32979255</v>
      </c>
      <c r="G9" s="10">
        <v>800</v>
      </c>
      <c r="I9" s="10">
        <v>0</v>
      </c>
      <c r="K9" s="10">
        <v>0</v>
      </c>
      <c r="M9" s="10">
        <v>0</v>
      </c>
      <c r="O9" s="10">
        <v>26383404000</v>
      </c>
      <c r="Q9" s="10">
        <v>0</v>
      </c>
      <c r="S9" s="10">
        <f t="shared" ref="S9:S38" si="0">O9-Q9</f>
        <v>26383404000</v>
      </c>
    </row>
    <row r="10" spans="1:19" x14ac:dyDescent="0.5">
      <c r="A10" s="14" t="s">
        <v>55</v>
      </c>
      <c r="C10" s="4" t="s">
        <v>162</v>
      </c>
      <c r="E10" s="10">
        <v>18700000</v>
      </c>
      <c r="G10" s="10">
        <v>250</v>
      </c>
      <c r="I10" s="10">
        <v>0</v>
      </c>
      <c r="K10" s="10">
        <v>0</v>
      </c>
      <c r="M10" s="10">
        <v>0</v>
      </c>
      <c r="O10" s="10">
        <v>4675000000</v>
      </c>
      <c r="Q10" s="10">
        <v>3199863</v>
      </c>
      <c r="S10" s="10">
        <f t="shared" si="0"/>
        <v>4671800137</v>
      </c>
    </row>
    <row r="11" spans="1:19" x14ac:dyDescent="0.5">
      <c r="A11" s="14" t="s">
        <v>27</v>
      </c>
      <c r="C11" s="4" t="s">
        <v>163</v>
      </c>
      <c r="E11" s="10">
        <v>15800000</v>
      </c>
      <c r="G11" s="10">
        <v>900</v>
      </c>
      <c r="I11" s="10">
        <v>0</v>
      </c>
      <c r="K11" s="10">
        <v>0</v>
      </c>
      <c r="M11" s="10">
        <v>0</v>
      </c>
      <c r="O11" s="10">
        <v>14220000000</v>
      </c>
      <c r="Q11" s="10">
        <v>425182724</v>
      </c>
      <c r="S11" s="10">
        <f t="shared" si="0"/>
        <v>13794817276</v>
      </c>
    </row>
    <row r="12" spans="1:19" x14ac:dyDescent="0.5">
      <c r="A12" s="14" t="s">
        <v>23</v>
      </c>
      <c r="C12" s="4" t="s">
        <v>164</v>
      </c>
      <c r="E12" s="10">
        <v>7006623</v>
      </c>
      <c r="G12" s="10">
        <v>200</v>
      </c>
      <c r="I12" s="10">
        <v>0</v>
      </c>
      <c r="K12" s="10">
        <v>0</v>
      </c>
      <c r="M12" s="10">
        <v>0</v>
      </c>
      <c r="O12" s="10">
        <v>1401324600</v>
      </c>
      <c r="Q12" s="10">
        <v>54429329</v>
      </c>
      <c r="S12" s="10">
        <f t="shared" si="0"/>
        <v>1346895271</v>
      </c>
    </row>
    <row r="13" spans="1:19" x14ac:dyDescent="0.5">
      <c r="A13" s="14" t="s">
        <v>30</v>
      </c>
      <c r="C13" s="4" t="s">
        <v>165</v>
      </c>
      <c r="E13" s="10">
        <v>600000</v>
      </c>
      <c r="G13" s="10">
        <v>8500</v>
      </c>
      <c r="I13" s="10">
        <v>0</v>
      </c>
      <c r="K13" s="10">
        <v>0</v>
      </c>
      <c r="M13" s="10">
        <v>0</v>
      </c>
      <c r="O13" s="10">
        <v>5100000000</v>
      </c>
      <c r="Q13" s="10">
        <v>136000000</v>
      </c>
      <c r="S13" s="10">
        <f t="shared" si="0"/>
        <v>4964000000</v>
      </c>
    </row>
    <row r="14" spans="1:19" x14ac:dyDescent="0.5">
      <c r="A14" s="14" t="s">
        <v>166</v>
      </c>
      <c r="C14" s="4" t="s">
        <v>164</v>
      </c>
      <c r="E14" s="10">
        <v>150000</v>
      </c>
      <c r="G14" s="10">
        <v>2090</v>
      </c>
      <c r="I14" s="10">
        <v>0</v>
      </c>
      <c r="K14" s="10">
        <v>0</v>
      </c>
      <c r="M14" s="10">
        <v>0</v>
      </c>
      <c r="O14" s="10">
        <v>313500000</v>
      </c>
      <c r="Q14" s="10">
        <v>0</v>
      </c>
      <c r="S14" s="10">
        <f t="shared" si="0"/>
        <v>313500000</v>
      </c>
    </row>
    <row r="15" spans="1:19" x14ac:dyDescent="0.5">
      <c r="A15" s="14" t="s">
        <v>48</v>
      </c>
      <c r="C15" s="4" t="s">
        <v>167</v>
      </c>
      <c r="E15" s="10">
        <v>79500001</v>
      </c>
      <c r="G15" s="10">
        <v>225</v>
      </c>
      <c r="I15" s="10">
        <v>0</v>
      </c>
      <c r="K15" s="10">
        <v>0</v>
      </c>
      <c r="M15" s="10">
        <v>0</v>
      </c>
      <c r="O15" s="10">
        <v>17887500225</v>
      </c>
      <c r="Q15" s="10">
        <v>683448625</v>
      </c>
      <c r="S15" s="10">
        <f t="shared" si="0"/>
        <v>17204051600</v>
      </c>
    </row>
    <row r="16" spans="1:19" x14ac:dyDescent="0.5">
      <c r="A16" s="14" t="s">
        <v>46</v>
      </c>
      <c r="C16" s="4" t="s">
        <v>167</v>
      </c>
      <c r="E16" s="10">
        <v>21800000</v>
      </c>
      <c r="G16" s="10">
        <v>530</v>
      </c>
      <c r="I16" s="10">
        <v>0</v>
      </c>
      <c r="K16" s="10">
        <v>0</v>
      </c>
      <c r="M16" s="10">
        <v>0</v>
      </c>
      <c r="O16" s="10">
        <v>11554000000</v>
      </c>
      <c r="Q16" s="10">
        <v>129596180</v>
      </c>
      <c r="S16" s="10">
        <f t="shared" si="0"/>
        <v>11424403820</v>
      </c>
    </row>
    <row r="17" spans="1:19" x14ac:dyDescent="0.5">
      <c r="A17" s="14" t="s">
        <v>21</v>
      </c>
      <c r="C17" s="4" t="s">
        <v>168</v>
      </c>
      <c r="E17" s="10">
        <v>6000000</v>
      </c>
      <c r="G17" s="10">
        <v>1370</v>
      </c>
      <c r="I17" s="10">
        <v>0</v>
      </c>
      <c r="K17" s="10">
        <v>0</v>
      </c>
      <c r="M17" s="10">
        <v>0</v>
      </c>
      <c r="O17" s="10">
        <v>8220000000</v>
      </c>
      <c r="Q17" s="10">
        <v>0</v>
      </c>
      <c r="S17" s="10">
        <f t="shared" si="0"/>
        <v>8220000000</v>
      </c>
    </row>
    <row r="18" spans="1:19" x14ac:dyDescent="0.5">
      <c r="A18" s="14" t="s">
        <v>18</v>
      </c>
      <c r="C18" s="4" t="s">
        <v>169</v>
      </c>
      <c r="E18" s="10">
        <v>24397955</v>
      </c>
      <c r="G18" s="10">
        <v>6800</v>
      </c>
      <c r="I18" s="10">
        <v>0</v>
      </c>
      <c r="K18" s="10">
        <v>0</v>
      </c>
      <c r="M18" s="10">
        <v>0</v>
      </c>
      <c r="O18" s="10">
        <v>165906094000</v>
      </c>
      <c r="Q18" s="10">
        <v>0</v>
      </c>
      <c r="S18" s="10">
        <f t="shared" si="0"/>
        <v>165906094000</v>
      </c>
    </row>
    <row r="19" spans="1:19" x14ac:dyDescent="0.5">
      <c r="A19" s="14" t="s">
        <v>51</v>
      </c>
      <c r="C19" s="4" t="s">
        <v>6</v>
      </c>
      <c r="E19" s="10">
        <v>40000000</v>
      </c>
      <c r="G19" s="10">
        <v>1250</v>
      </c>
      <c r="I19" s="10">
        <v>50000000000</v>
      </c>
      <c r="K19" s="10">
        <v>1006711409</v>
      </c>
      <c r="M19" s="10">
        <v>48993288591</v>
      </c>
      <c r="O19" s="10">
        <v>50000000000</v>
      </c>
      <c r="Q19" s="10">
        <v>1006711409</v>
      </c>
      <c r="S19" s="10">
        <f t="shared" si="0"/>
        <v>48993288591</v>
      </c>
    </row>
    <row r="20" spans="1:19" x14ac:dyDescent="0.5">
      <c r="A20" s="14" t="s">
        <v>43</v>
      </c>
      <c r="C20" s="4" t="s">
        <v>170</v>
      </c>
      <c r="E20" s="10">
        <v>1000000</v>
      </c>
      <c r="G20" s="10">
        <v>348</v>
      </c>
      <c r="I20" s="10">
        <v>0</v>
      </c>
      <c r="K20" s="10">
        <v>0</v>
      </c>
      <c r="M20" s="10">
        <v>0</v>
      </c>
      <c r="O20" s="10">
        <v>348000000</v>
      </c>
      <c r="Q20" s="10">
        <v>0</v>
      </c>
      <c r="S20" s="10">
        <f t="shared" si="0"/>
        <v>348000000</v>
      </c>
    </row>
    <row r="21" spans="1:19" x14ac:dyDescent="0.5">
      <c r="A21" s="14" t="s">
        <v>33</v>
      </c>
      <c r="C21" s="4" t="s">
        <v>167</v>
      </c>
      <c r="E21" s="10">
        <v>10100000</v>
      </c>
      <c r="G21" s="10">
        <v>3700</v>
      </c>
      <c r="I21" s="10">
        <v>0</v>
      </c>
      <c r="K21" s="10">
        <v>0</v>
      </c>
      <c r="M21" s="10">
        <v>0</v>
      </c>
      <c r="O21" s="10">
        <v>37370000000</v>
      </c>
      <c r="Q21" s="10">
        <v>752416107</v>
      </c>
      <c r="S21" s="10">
        <f t="shared" si="0"/>
        <v>36617583893</v>
      </c>
    </row>
    <row r="22" spans="1:19" x14ac:dyDescent="0.5">
      <c r="A22" s="14" t="s">
        <v>39</v>
      </c>
      <c r="C22" s="4" t="s">
        <v>171</v>
      </c>
      <c r="E22" s="10">
        <v>4032094</v>
      </c>
      <c r="G22" s="10">
        <v>1000</v>
      </c>
      <c r="I22" s="10">
        <v>0</v>
      </c>
      <c r="K22" s="10">
        <v>0</v>
      </c>
      <c r="M22" s="10">
        <v>0</v>
      </c>
      <c r="O22" s="10">
        <v>4032094000</v>
      </c>
      <c r="Q22" s="10">
        <v>0</v>
      </c>
      <c r="S22" s="10">
        <f t="shared" si="0"/>
        <v>4032094000</v>
      </c>
    </row>
    <row r="23" spans="1:19" x14ac:dyDescent="0.5">
      <c r="A23" s="31" t="s">
        <v>28</v>
      </c>
      <c r="B23" s="12"/>
      <c r="C23" s="12" t="s">
        <v>161</v>
      </c>
      <c r="D23" s="12"/>
      <c r="E23" s="13">
        <v>100000</v>
      </c>
      <c r="F23" s="12"/>
      <c r="G23" s="13">
        <v>1210</v>
      </c>
      <c r="H23" s="12"/>
      <c r="I23" s="13">
        <v>0</v>
      </c>
      <c r="J23" s="12"/>
      <c r="K23" s="13">
        <v>0</v>
      </c>
      <c r="L23" s="12"/>
      <c r="M23" s="13">
        <v>0</v>
      </c>
      <c r="N23" s="12"/>
      <c r="O23" s="13">
        <v>121000000</v>
      </c>
      <c r="P23" s="12"/>
      <c r="Q23" s="13">
        <v>0</v>
      </c>
      <c r="R23" s="12"/>
      <c r="S23" s="10">
        <f t="shared" si="0"/>
        <v>121000000</v>
      </c>
    </row>
    <row r="24" spans="1:19" x14ac:dyDescent="0.5">
      <c r="A24" s="14" t="s">
        <v>49</v>
      </c>
      <c r="C24" s="4" t="s">
        <v>172</v>
      </c>
      <c r="E24" s="10">
        <v>7500000</v>
      </c>
      <c r="G24" s="10">
        <v>320</v>
      </c>
      <c r="I24" s="10">
        <v>0</v>
      </c>
      <c r="K24" s="10">
        <v>0</v>
      </c>
      <c r="M24" s="10">
        <v>0</v>
      </c>
      <c r="O24" s="10">
        <v>2400000000</v>
      </c>
      <c r="Q24" s="10">
        <v>48322148</v>
      </c>
      <c r="S24" s="10">
        <f t="shared" si="0"/>
        <v>2351677852</v>
      </c>
    </row>
    <row r="25" spans="1:19" x14ac:dyDescent="0.5">
      <c r="A25" s="14" t="s">
        <v>31</v>
      </c>
      <c r="C25" s="4" t="s">
        <v>173</v>
      </c>
      <c r="E25" s="10">
        <v>9700000</v>
      </c>
      <c r="G25" s="10">
        <v>1850</v>
      </c>
      <c r="I25" s="10">
        <v>0</v>
      </c>
      <c r="K25" s="10">
        <v>0</v>
      </c>
      <c r="M25" s="10">
        <v>0</v>
      </c>
      <c r="O25" s="10">
        <v>17945000000</v>
      </c>
      <c r="Q25" s="10">
        <v>0</v>
      </c>
      <c r="S25" s="10">
        <f t="shared" si="0"/>
        <v>17945000000</v>
      </c>
    </row>
    <row r="26" spans="1:19" s="12" customFormat="1" x14ac:dyDescent="0.5">
      <c r="A26" s="31" t="s">
        <v>15</v>
      </c>
      <c r="C26" s="12" t="s">
        <v>172</v>
      </c>
      <c r="E26" s="13">
        <v>8454033</v>
      </c>
      <c r="G26" s="13">
        <v>200</v>
      </c>
      <c r="I26" s="13">
        <v>0</v>
      </c>
      <c r="K26" s="13">
        <v>0</v>
      </c>
      <c r="M26" s="13">
        <v>0</v>
      </c>
      <c r="O26" s="13">
        <v>1690808754</v>
      </c>
      <c r="Q26" s="13">
        <v>0</v>
      </c>
      <c r="S26" s="13">
        <f t="shared" si="0"/>
        <v>1690808754</v>
      </c>
    </row>
    <row r="27" spans="1:19" x14ac:dyDescent="0.5">
      <c r="A27" s="14" t="s">
        <v>19</v>
      </c>
      <c r="C27" s="4" t="s">
        <v>174</v>
      </c>
      <c r="E27" s="10">
        <v>10320019</v>
      </c>
      <c r="G27" s="10">
        <v>2400</v>
      </c>
      <c r="I27" s="10">
        <v>0</v>
      </c>
      <c r="K27" s="10">
        <v>0</v>
      </c>
      <c r="M27" s="10">
        <v>0</v>
      </c>
      <c r="O27" s="10">
        <v>24768045600</v>
      </c>
      <c r="Q27" s="10">
        <v>0</v>
      </c>
      <c r="S27" s="10">
        <f t="shared" si="0"/>
        <v>24768045600</v>
      </c>
    </row>
    <row r="28" spans="1:19" x14ac:dyDescent="0.5">
      <c r="A28" s="14" t="s">
        <v>175</v>
      </c>
      <c r="C28" s="4" t="s">
        <v>176</v>
      </c>
      <c r="E28" s="10">
        <v>700000</v>
      </c>
      <c r="G28" s="10">
        <v>170</v>
      </c>
      <c r="I28" s="10">
        <v>0</v>
      </c>
      <c r="K28" s="10">
        <v>0</v>
      </c>
      <c r="M28" s="10">
        <v>0</v>
      </c>
      <c r="O28" s="10">
        <v>119000000</v>
      </c>
      <c r="Q28" s="10">
        <v>3558140</v>
      </c>
      <c r="S28" s="10">
        <f t="shared" si="0"/>
        <v>115441860</v>
      </c>
    </row>
    <row r="29" spans="1:19" x14ac:dyDescent="0.5">
      <c r="A29" s="14" t="s">
        <v>177</v>
      </c>
      <c r="C29" s="4" t="s">
        <v>178</v>
      </c>
      <c r="E29" s="10">
        <v>350000</v>
      </c>
      <c r="G29" s="10">
        <v>1600</v>
      </c>
      <c r="I29" s="10">
        <v>0</v>
      </c>
      <c r="K29" s="10">
        <v>0</v>
      </c>
      <c r="M29" s="10">
        <v>0</v>
      </c>
      <c r="O29" s="10">
        <v>560000000</v>
      </c>
      <c r="Q29" s="10">
        <v>12010724</v>
      </c>
      <c r="S29" s="10">
        <f t="shared" si="0"/>
        <v>547989276</v>
      </c>
    </row>
    <row r="30" spans="1:19" x14ac:dyDescent="0.5">
      <c r="A30" s="14" t="s">
        <v>20</v>
      </c>
      <c r="C30" s="4" t="s">
        <v>179</v>
      </c>
      <c r="E30" s="10">
        <v>2061247</v>
      </c>
      <c r="G30" s="10">
        <v>4200</v>
      </c>
      <c r="I30" s="10">
        <v>0</v>
      </c>
      <c r="K30" s="10">
        <v>0</v>
      </c>
      <c r="M30" s="10">
        <v>0</v>
      </c>
      <c r="O30" s="10">
        <v>8657237400</v>
      </c>
      <c r="Q30" s="10">
        <v>0</v>
      </c>
      <c r="S30" s="10">
        <f t="shared" si="0"/>
        <v>8657237400</v>
      </c>
    </row>
    <row r="31" spans="1:19" x14ac:dyDescent="0.5">
      <c r="A31" s="14" t="s">
        <v>22</v>
      </c>
      <c r="C31" s="4" t="s">
        <v>180</v>
      </c>
      <c r="E31" s="10">
        <v>1500000</v>
      </c>
      <c r="G31" s="10">
        <v>10000</v>
      </c>
      <c r="I31" s="10">
        <v>0</v>
      </c>
      <c r="K31" s="10">
        <v>0</v>
      </c>
      <c r="M31" s="10">
        <v>0</v>
      </c>
      <c r="O31" s="10">
        <v>15000000000</v>
      </c>
      <c r="Q31" s="10">
        <v>0</v>
      </c>
      <c r="S31" s="10">
        <f t="shared" si="0"/>
        <v>15000000000</v>
      </c>
    </row>
    <row r="32" spans="1:19" x14ac:dyDescent="0.5">
      <c r="A32" s="14" t="s">
        <v>35</v>
      </c>
      <c r="C32" s="4" t="s">
        <v>142</v>
      </c>
      <c r="E32" s="10">
        <v>18000000</v>
      </c>
      <c r="G32" s="10">
        <v>690</v>
      </c>
      <c r="I32" s="10">
        <v>0</v>
      </c>
      <c r="K32" s="10">
        <v>0</v>
      </c>
      <c r="M32" s="10">
        <v>0</v>
      </c>
      <c r="O32" s="10">
        <v>12420000000</v>
      </c>
      <c r="Q32" s="10">
        <v>690892626</v>
      </c>
      <c r="S32" s="10">
        <f t="shared" si="0"/>
        <v>11729107374</v>
      </c>
    </row>
    <row r="33" spans="1:19" x14ac:dyDescent="0.5">
      <c r="A33" s="14" t="s">
        <v>181</v>
      </c>
      <c r="C33" s="4" t="s">
        <v>120</v>
      </c>
      <c r="E33" s="10">
        <v>68487</v>
      </c>
      <c r="G33" s="10">
        <v>2770</v>
      </c>
      <c r="I33" s="10">
        <v>0</v>
      </c>
      <c r="K33" s="10">
        <v>0</v>
      </c>
      <c r="M33" s="10">
        <v>0</v>
      </c>
      <c r="O33" s="10">
        <v>189708990</v>
      </c>
      <c r="Q33" s="10">
        <v>0</v>
      </c>
      <c r="S33" s="10">
        <f t="shared" si="0"/>
        <v>189708990</v>
      </c>
    </row>
    <row r="34" spans="1:19" x14ac:dyDescent="0.5">
      <c r="A34" s="14" t="s">
        <v>182</v>
      </c>
      <c r="C34" s="4" t="s">
        <v>165</v>
      </c>
      <c r="E34" s="10">
        <v>125280</v>
      </c>
      <c r="G34" s="10">
        <v>1500</v>
      </c>
      <c r="I34" s="10">
        <v>0</v>
      </c>
      <c r="K34" s="10">
        <v>0</v>
      </c>
      <c r="M34" s="10">
        <v>0</v>
      </c>
      <c r="O34" s="10">
        <v>187920000</v>
      </c>
      <c r="Q34" s="10">
        <v>5011200</v>
      </c>
      <c r="S34" s="10">
        <f t="shared" si="0"/>
        <v>182908800</v>
      </c>
    </row>
    <row r="35" spans="1:19" x14ac:dyDescent="0.5">
      <c r="A35" s="14" t="s">
        <v>25</v>
      </c>
      <c r="C35" s="4" t="s">
        <v>183</v>
      </c>
      <c r="E35" s="10">
        <v>501410</v>
      </c>
      <c r="G35" s="10">
        <v>8740</v>
      </c>
      <c r="I35" s="10">
        <v>0</v>
      </c>
      <c r="K35" s="10">
        <v>0</v>
      </c>
      <c r="M35" s="10">
        <v>0</v>
      </c>
      <c r="O35" s="10">
        <v>4382323400</v>
      </c>
      <c r="Q35" s="10">
        <v>0</v>
      </c>
      <c r="S35" s="10">
        <f t="shared" si="0"/>
        <v>4382323400</v>
      </c>
    </row>
    <row r="36" spans="1:19" x14ac:dyDescent="0.5">
      <c r="A36" s="14" t="s">
        <v>184</v>
      </c>
      <c r="C36" s="4" t="s">
        <v>185</v>
      </c>
      <c r="E36" s="10">
        <v>3306428</v>
      </c>
      <c r="G36" s="10">
        <v>770</v>
      </c>
      <c r="I36" s="10">
        <v>0</v>
      </c>
      <c r="K36" s="10">
        <v>0</v>
      </c>
      <c r="M36" s="10">
        <v>0</v>
      </c>
      <c r="O36" s="10">
        <v>2545949560</v>
      </c>
      <c r="Q36" s="10">
        <v>114892426</v>
      </c>
      <c r="S36" s="10">
        <f t="shared" si="0"/>
        <v>2431057134</v>
      </c>
    </row>
    <row r="37" spans="1:19" x14ac:dyDescent="0.5">
      <c r="A37" s="14" t="s">
        <v>186</v>
      </c>
      <c r="C37" s="4" t="s">
        <v>187</v>
      </c>
      <c r="E37" s="10">
        <v>69429</v>
      </c>
      <c r="G37" s="10">
        <v>15</v>
      </c>
      <c r="I37" s="10">
        <v>0</v>
      </c>
      <c r="K37" s="10">
        <v>0</v>
      </c>
      <c r="M37" s="10">
        <v>0</v>
      </c>
      <c r="O37" s="10">
        <v>1041435</v>
      </c>
      <c r="Q37" s="10">
        <v>79096</v>
      </c>
      <c r="S37" s="10">
        <f t="shared" si="0"/>
        <v>962339</v>
      </c>
    </row>
    <row r="38" spans="1:19" x14ac:dyDescent="0.5">
      <c r="A38" s="14" t="s">
        <v>188</v>
      </c>
      <c r="C38" s="4" t="s">
        <v>189</v>
      </c>
      <c r="E38" s="10">
        <v>170094</v>
      </c>
      <c r="G38" s="10">
        <v>257</v>
      </c>
      <c r="I38" s="10">
        <v>0</v>
      </c>
      <c r="K38" s="10">
        <v>0</v>
      </c>
      <c r="M38" s="10">
        <v>0</v>
      </c>
      <c r="O38" s="10">
        <v>43714158</v>
      </c>
      <c r="Q38" s="10">
        <v>2670640</v>
      </c>
      <c r="S38" s="10">
        <f t="shared" si="0"/>
        <v>41043518</v>
      </c>
    </row>
    <row r="39" spans="1:19" ht="22.5" thickBot="1" x14ac:dyDescent="0.55000000000000004">
      <c r="I39" s="11">
        <f>SUM(I8:I38)</f>
        <v>50000000000</v>
      </c>
      <c r="K39" s="11">
        <f>SUM(K8:K38)</f>
        <v>1006711409</v>
      </c>
      <c r="M39" s="11">
        <f>SUM(M8:M38)</f>
        <v>48993288591</v>
      </c>
      <c r="O39" s="38">
        <f>SUM(O8:O38)</f>
        <v>439723307722</v>
      </c>
      <c r="Q39" s="11">
        <f>SUM(Q8:Q38)</f>
        <v>4068421237</v>
      </c>
      <c r="S39" s="11">
        <f>SUM(S8:S38)</f>
        <v>435654886485</v>
      </c>
    </row>
    <row r="40" spans="1:19" ht="22.5" thickTop="1" x14ac:dyDescent="0.5">
      <c r="O40" s="10"/>
      <c r="S40" s="10"/>
    </row>
    <row r="41" spans="1:19" x14ac:dyDescent="0.5">
      <c r="O41" s="10"/>
      <c r="S41" s="10"/>
    </row>
    <row r="42" spans="1:19" x14ac:dyDescent="0.5">
      <c r="O42" s="10"/>
      <c r="S42" s="10"/>
    </row>
    <row r="43" spans="1:19" x14ac:dyDescent="0.5">
      <c r="S43" s="10"/>
    </row>
    <row r="44" spans="1:19" x14ac:dyDescent="0.5">
      <c r="O44" s="10"/>
      <c r="S44" s="10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V82"/>
  <sheetViews>
    <sheetView rightToLeft="1" topLeftCell="A13" workbookViewId="0">
      <selection activeCell="Q61" sqref="Q61:Q76"/>
    </sheetView>
  </sheetViews>
  <sheetFormatPr defaultRowHeight="21.75" x14ac:dyDescent="0.5"/>
  <cols>
    <col min="1" max="1" width="36.85546875" style="14" bestFit="1" customWidth="1"/>
    <col min="2" max="2" width="1" style="4" customWidth="1"/>
    <col min="3" max="3" width="14.140625" style="4" bestFit="1" customWidth="1"/>
    <col min="4" max="4" width="1" style="4" customWidth="1"/>
    <col min="5" max="5" width="20.5703125" style="4" bestFit="1" customWidth="1"/>
    <col min="6" max="6" width="1" style="4" customWidth="1"/>
    <col min="7" max="7" width="20.5703125" style="4" bestFit="1" customWidth="1"/>
    <col min="8" max="8" width="1" style="4" customWidth="1"/>
    <col min="9" max="9" width="39.5703125" style="4" bestFit="1" customWidth="1"/>
    <col min="10" max="10" width="1" style="4" customWidth="1"/>
    <col min="11" max="11" width="14.140625" style="4" bestFit="1" customWidth="1"/>
    <col min="12" max="12" width="1" style="4" customWidth="1"/>
    <col min="13" max="13" width="20.5703125" style="4" bestFit="1" customWidth="1"/>
    <col min="14" max="14" width="1" style="4" customWidth="1"/>
    <col min="15" max="15" width="20.5703125" style="4" bestFit="1" customWidth="1"/>
    <col min="16" max="16" width="1" style="4" customWidth="1"/>
    <col min="17" max="17" width="39.5703125" style="4" bestFit="1" customWidth="1"/>
    <col min="18" max="18" width="1" style="4" customWidth="1"/>
    <col min="19" max="20" width="19.5703125" style="4" bestFit="1" customWidth="1"/>
    <col min="21" max="21" width="9.140625" style="4"/>
    <col min="22" max="22" width="17.28515625" style="4" bestFit="1" customWidth="1"/>
    <col min="23" max="16384" width="9.140625" style="4"/>
  </cols>
  <sheetData>
    <row r="2" spans="1:20" ht="22.5" x14ac:dyDescent="0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0" ht="22.5" x14ac:dyDescent="0.5">
      <c r="A3" s="41" t="s">
        <v>143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20" ht="22.5" x14ac:dyDescent="0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6" spans="1:20" ht="22.5" x14ac:dyDescent="0.5">
      <c r="A6" s="44" t="s">
        <v>3</v>
      </c>
      <c r="C6" s="40" t="s">
        <v>145</v>
      </c>
      <c r="D6" s="40" t="s">
        <v>145</v>
      </c>
      <c r="E6" s="40" t="s">
        <v>145</v>
      </c>
      <c r="F6" s="40" t="s">
        <v>145</v>
      </c>
      <c r="G6" s="40" t="s">
        <v>145</v>
      </c>
      <c r="H6" s="40" t="s">
        <v>145</v>
      </c>
      <c r="I6" s="40" t="s">
        <v>145</v>
      </c>
      <c r="K6" s="40" t="s">
        <v>146</v>
      </c>
      <c r="L6" s="40" t="s">
        <v>146</v>
      </c>
      <c r="M6" s="40" t="s">
        <v>146</v>
      </c>
      <c r="N6" s="40" t="s">
        <v>146</v>
      </c>
      <c r="O6" s="40" t="s">
        <v>146</v>
      </c>
      <c r="P6" s="40" t="s">
        <v>146</v>
      </c>
      <c r="Q6" s="40" t="s">
        <v>146</v>
      </c>
    </row>
    <row r="7" spans="1:20" ht="22.5" x14ac:dyDescent="0.5">
      <c r="A7" s="45" t="s">
        <v>3</v>
      </c>
      <c r="C7" s="40" t="s">
        <v>7</v>
      </c>
      <c r="E7" s="40" t="s">
        <v>190</v>
      </c>
      <c r="G7" s="40" t="s">
        <v>191</v>
      </c>
      <c r="I7" s="40" t="s">
        <v>192</v>
      </c>
      <c r="K7" s="40" t="s">
        <v>7</v>
      </c>
      <c r="M7" s="40" t="s">
        <v>190</v>
      </c>
      <c r="O7" s="40" t="s">
        <v>191</v>
      </c>
      <c r="Q7" s="40" t="s">
        <v>192</v>
      </c>
    </row>
    <row r="8" spans="1:20" x14ac:dyDescent="0.5">
      <c r="A8" s="14" t="s">
        <v>62</v>
      </c>
      <c r="C8" s="7">
        <v>1236013</v>
      </c>
      <c r="D8" s="7"/>
      <c r="E8" s="7">
        <v>8365937242</v>
      </c>
      <c r="F8" s="7"/>
      <c r="G8" s="7">
        <v>248438613</v>
      </c>
      <c r="H8" s="7"/>
      <c r="I8" s="7">
        <v>8117498629</v>
      </c>
      <c r="J8" s="7"/>
      <c r="K8" s="7">
        <v>1236013</v>
      </c>
      <c r="L8" s="7"/>
      <c r="M8" s="7">
        <v>8365937242</v>
      </c>
      <c r="N8" s="7"/>
      <c r="O8" s="7">
        <v>248438613</v>
      </c>
      <c r="P8" s="7"/>
      <c r="Q8" s="7">
        <v>8117498629</v>
      </c>
      <c r="S8" s="7"/>
      <c r="T8" s="7"/>
    </row>
    <row r="9" spans="1:20" x14ac:dyDescent="0.5">
      <c r="A9" s="14" t="s">
        <v>43</v>
      </c>
      <c r="C9" s="7">
        <v>1000000</v>
      </c>
      <c r="D9" s="7"/>
      <c r="E9" s="7">
        <v>8946450000</v>
      </c>
      <c r="F9" s="7"/>
      <c r="G9" s="7">
        <v>13171162500</v>
      </c>
      <c r="H9" s="7"/>
      <c r="I9" s="7">
        <v>-4224712500</v>
      </c>
      <c r="J9" s="7"/>
      <c r="K9" s="7">
        <v>1000000</v>
      </c>
      <c r="L9" s="7"/>
      <c r="M9" s="7">
        <v>8946450000</v>
      </c>
      <c r="N9" s="7"/>
      <c r="O9" s="7">
        <v>9918718394</v>
      </c>
      <c r="P9" s="7"/>
      <c r="Q9" s="7">
        <v>-972268394</v>
      </c>
      <c r="S9" s="7"/>
      <c r="T9" s="7"/>
    </row>
    <row r="10" spans="1:20" x14ac:dyDescent="0.5">
      <c r="A10" s="14" t="s">
        <v>60</v>
      </c>
      <c r="C10" s="7">
        <v>3200000</v>
      </c>
      <c r="D10" s="7"/>
      <c r="E10" s="7">
        <v>112443755040</v>
      </c>
      <c r="F10" s="7"/>
      <c r="G10" s="7">
        <v>114007748100</v>
      </c>
      <c r="H10" s="7"/>
      <c r="I10" s="7">
        <v>-1563993060</v>
      </c>
      <c r="J10" s="7"/>
      <c r="K10" s="7">
        <v>3200000</v>
      </c>
      <c r="L10" s="7"/>
      <c r="M10" s="7">
        <v>112443755040</v>
      </c>
      <c r="N10" s="7"/>
      <c r="O10" s="7">
        <v>114007748100</v>
      </c>
      <c r="P10" s="7"/>
      <c r="Q10" s="7">
        <v>-1563993060</v>
      </c>
      <c r="S10" s="7"/>
      <c r="T10" s="7"/>
    </row>
    <row r="11" spans="1:20" x14ac:dyDescent="0.5">
      <c r="A11" s="14" t="s">
        <v>58</v>
      </c>
      <c r="C11" s="7">
        <v>500000</v>
      </c>
      <c r="D11" s="7"/>
      <c r="E11" s="7">
        <v>26199678825</v>
      </c>
      <c r="F11" s="7"/>
      <c r="G11" s="7">
        <v>24827022467</v>
      </c>
      <c r="H11" s="7"/>
      <c r="I11" s="7">
        <v>1372656358</v>
      </c>
      <c r="J11" s="7"/>
      <c r="K11" s="7">
        <v>500000</v>
      </c>
      <c r="L11" s="7"/>
      <c r="M11" s="7">
        <v>26199678825</v>
      </c>
      <c r="N11" s="7"/>
      <c r="O11" s="7">
        <v>24827022467</v>
      </c>
      <c r="P11" s="7"/>
      <c r="Q11" s="7">
        <v>1372656358</v>
      </c>
      <c r="S11" s="7"/>
      <c r="T11" s="7"/>
    </row>
    <row r="12" spans="1:20" x14ac:dyDescent="0.5">
      <c r="A12" s="14" t="s">
        <v>33</v>
      </c>
      <c r="C12" s="7">
        <v>10100000</v>
      </c>
      <c r="D12" s="7"/>
      <c r="E12" s="7">
        <v>473281121700</v>
      </c>
      <c r="F12" s="7"/>
      <c r="G12" s="7">
        <v>582214090950</v>
      </c>
      <c r="H12" s="7"/>
      <c r="I12" s="7">
        <v>-108932969250</v>
      </c>
      <c r="J12" s="7"/>
      <c r="K12" s="7">
        <v>10100000</v>
      </c>
      <c r="L12" s="7"/>
      <c r="M12" s="7">
        <v>473281121700</v>
      </c>
      <c r="N12" s="7"/>
      <c r="O12" s="7">
        <v>571767478140</v>
      </c>
      <c r="P12" s="7"/>
      <c r="Q12" s="7">
        <v>-98486356440</v>
      </c>
      <c r="S12" s="7"/>
      <c r="T12" s="7"/>
    </row>
    <row r="13" spans="1:20" x14ac:dyDescent="0.5">
      <c r="A13" s="14" t="s">
        <v>41</v>
      </c>
      <c r="C13" s="7">
        <v>6416666</v>
      </c>
      <c r="D13" s="7"/>
      <c r="E13" s="7">
        <v>76165511324</v>
      </c>
      <c r="F13" s="7"/>
      <c r="G13" s="7">
        <v>108268435575</v>
      </c>
      <c r="H13" s="7"/>
      <c r="I13" s="7">
        <v>-32102924251</v>
      </c>
      <c r="J13" s="7"/>
      <c r="K13" s="7">
        <v>6416666</v>
      </c>
      <c r="L13" s="7"/>
      <c r="M13" s="7">
        <v>76165511324</v>
      </c>
      <c r="N13" s="7"/>
      <c r="O13" s="7">
        <v>90373992540</v>
      </c>
      <c r="P13" s="7"/>
      <c r="Q13" s="7">
        <v>-14208481216</v>
      </c>
      <c r="S13" s="7"/>
      <c r="T13" s="7"/>
    </row>
    <row r="14" spans="1:20" x14ac:dyDescent="0.5">
      <c r="A14" s="14" t="s">
        <v>39</v>
      </c>
      <c r="C14" s="7">
        <v>4032094</v>
      </c>
      <c r="D14" s="7"/>
      <c r="E14" s="7">
        <v>89541021929</v>
      </c>
      <c r="F14" s="7"/>
      <c r="G14" s="7">
        <v>96635364310</v>
      </c>
      <c r="H14" s="7"/>
      <c r="I14" s="7">
        <v>-7094342381</v>
      </c>
      <c r="J14" s="7"/>
      <c r="K14" s="7">
        <v>4032094</v>
      </c>
      <c r="L14" s="7"/>
      <c r="M14" s="7">
        <v>89541021929</v>
      </c>
      <c r="N14" s="7"/>
      <c r="O14" s="7">
        <v>68646891509</v>
      </c>
      <c r="P14" s="7"/>
      <c r="Q14" s="7">
        <v>20894130420</v>
      </c>
      <c r="S14" s="7"/>
      <c r="T14" s="7"/>
    </row>
    <row r="15" spans="1:20" x14ac:dyDescent="0.5">
      <c r="A15" s="14" t="s">
        <v>28</v>
      </c>
      <c r="C15" s="7">
        <v>4811523</v>
      </c>
      <c r="D15" s="7"/>
      <c r="E15" s="7">
        <v>194568145743</v>
      </c>
      <c r="F15" s="7"/>
      <c r="G15" s="7">
        <v>223198688102</v>
      </c>
      <c r="H15" s="7"/>
      <c r="I15" s="7">
        <v>-28630542359</v>
      </c>
      <c r="J15" s="7"/>
      <c r="K15" s="7">
        <v>4811523</v>
      </c>
      <c r="L15" s="7"/>
      <c r="M15" s="7">
        <v>194568145743</v>
      </c>
      <c r="N15" s="7"/>
      <c r="O15" s="7">
        <v>214402177164</v>
      </c>
      <c r="P15" s="7"/>
      <c r="Q15" s="7">
        <v>-19834031421</v>
      </c>
      <c r="S15" s="7"/>
      <c r="T15" s="7"/>
    </row>
    <row r="16" spans="1:20" x14ac:dyDescent="0.5">
      <c r="A16" s="14" t="s">
        <v>49</v>
      </c>
      <c r="C16" s="7">
        <v>11900000</v>
      </c>
      <c r="D16" s="7"/>
      <c r="E16" s="7">
        <v>199676811600</v>
      </c>
      <c r="F16" s="7"/>
      <c r="G16" s="7">
        <v>269114186250</v>
      </c>
      <c r="H16" s="7"/>
      <c r="I16" s="7">
        <v>-69437374650</v>
      </c>
      <c r="J16" s="7"/>
      <c r="K16" s="7">
        <v>11900000</v>
      </c>
      <c r="L16" s="7"/>
      <c r="M16" s="7">
        <v>199676811600</v>
      </c>
      <c r="N16" s="7"/>
      <c r="O16" s="7">
        <v>186387484433</v>
      </c>
      <c r="P16" s="7"/>
      <c r="Q16" s="7">
        <v>13289327167</v>
      </c>
      <c r="S16" s="7"/>
      <c r="T16" s="7"/>
    </row>
    <row r="17" spans="1:20" x14ac:dyDescent="0.5">
      <c r="A17" s="14" t="s">
        <v>52</v>
      </c>
      <c r="C17" s="7">
        <v>17614000</v>
      </c>
      <c r="D17" s="7"/>
      <c r="E17" s="7">
        <v>240401270691</v>
      </c>
      <c r="F17" s="7"/>
      <c r="G17" s="7">
        <v>287008363638</v>
      </c>
      <c r="H17" s="7"/>
      <c r="I17" s="7">
        <v>-46607092947</v>
      </c>
      <c r="J17" s="7"/>
      <c r="K17" s="7">
        <v>17614000</v>
      </c>
      <c r="L17" s="7"/>
      <c r="M17" s="7">
        <v>240401270691</v>
      </c>
      <c r="N17" s="7"/>
      <c r="O17" s="7">
        <v>302818879500</v>
      </c>
      <c r="P17" s="7"/>
      <c r="Q17" s="7">
        <v>-62417608809</v>
      </c>
      <c r="S17" s="7"/>
      <c r="T17" s="7"/>
    </row>
    <row r="18" spans="1:20" x14ac:dyDescent="0.5">
      <c r="A18" s="14" t="s">
        <v>15</v>
      </c>
      <c r="C18" s="7">
        <v>8681049</v>
      </c>
      <c r="D18" s="7"/>
      <c r="E18" s="7">
        <v>89055374547</v>
      </c>
      <c r="F18" s="7"/>
      <c r="G18" s="7">
        <v>87070613292</v>
      </c>
      <c r="H18" s="7"/>
      <c r="I18" s="7">
        <v>1984761255</v>
      </c>
      <c r="J18" s="7"/>
      <c r="K18" s="7">
        <v>8681049</v>
      </c>
      <c r="L18" s="7"/>
      <c r="M18" s="7">
        <v>89055374547</v>
      </c>
      <c r="N18" s="7"/>
      <c r="O18" s="7">
        <v>64103839889</v>
      </c>
      <c r="P18" s="7"/>
      <c r="Q18" s="7">
        <v>24951534658</v>
      </c>
      <c r="S18" s="7"/>
      <c r="T18" s="7"/>
    </row>
    <row r="19" spans="1:20" x14ac:dyDescent="0.5">
      <c r="A19" s="14" t="s">
        <v>19</v>
      </c>
      <c r="C19" s="7">
        <v>27211891</v>
      </c>
      <c r="D19" s="7"/>
      <c r="E19" s="7">
        <v>1083622208756</v>
      </c>
      <c r="F19" s="7"/>
      <c r="G19" s="7">
        <v>1317094956104</v>
      </c>
      <c r="H19" s="7"/>
      <c r="I19" s="7">
        <v>-233472747348</v>
      </c>
      <c r="J19" s="7"/>
      <c r="K19" s="7">
        <v>27211891</v>
      </c>
      <c r="L19" s="7"/>
      <c r="M19" s="7">
        <v>1083622208756</v>
      </c>
      <c r="N19" s="7"/>
      <c r="O19" s="7">
        <v>1090851596123</v>
      </c>
      <c r="P19" s="7"/>
      <c r="Q19" s="7">
        <v>-7229387367</v>
      </c>
      <c r="S19" s="7"/>
      <c r="T19" s="7"/>
    </row>
    <row r="20" spans="1:20" x14ac:dyDescent="0.5">
      <c r="A20" s="14" t="s">
        <v>54</v>
      </c>
      <c r="C20" s="7">
        <v>3475000</v>
      </c>
      <c r="D20" s="7"/>
      <c r="E20" s="7">
        <v>118414218150</v>
      </c>
      <c r="F20" s="7"/>
      <c r="G20" s="7">
        <v>130884326887</v>
      </c>
      <c r="H20" s="7"/>
      <c r="I20" s="7">
        <v>-12470108737</v>
      </c>
      <c r="J20" s="7"/>
      <c r="K20" s="7">
        <v>3475000</v>
      </c>
      <c r="L20" s="7"/>
      <c r="M20" s="7">
        <v>118414218150</v>
      </c>
      <c r="N20" s="7"/>
      <c r="O20" s="7">
        <v>172762336597</v>
      </c>
      <c r="P20" s="7"/>
      <c r="Q20" s="7">
        <v>-54348118447</v>
      </c>
      <c r="S20" s="7"/>
      <c r="T20" s="7"/>
    </row>
    <row r="21" spans="1:20" x14ac:dyDescent="0.5">
      <c r="A21" s="14" t="s">
        <v>17</v>
      </c>
      <c r="C21" s="7">
        <v>431183</v>
      </c>
      <c r="D21" s="7"/>
      <c r="E21" s="7">
        <v>58163389478</v>
      </c>
      <c r="F21" s="7"/>
      <c r="G21" s="7">
        <v>69020269767</v>
      </c>
      <c r="H21" s="7"/>
      <c r="I21" s="7">
        <v>-10856880289</v>
      </c>
      <c r="J21" s="7"/>
      <c r="K21" s="7">
        <v>431183</v>
      </c>
      <c r="L21" s="7"/>
      <c r="M21" s="7">
        <v>58163389478</v>
      </c>
      <c r="N21" s="7"/>
      <c r="O21" s="7">
        <v>67674337954</v>
      </c>
      <c r="P21" s="7"/>
      <c r="Q21" s="7">
        <v>-9510948476</v>
      </c>
      <c r="S21" s="7"/>
      <c r="T21" s="7"/>
    </row>
    <row r="22" spans="1:20" x14ac:dyDescent="0.5">
      <c r="A22" s="14" t="s">
        <v>26</v>
      </c>
      <c r="C22" s="7">
        <v>500000</v>
      </c>
      <c r="D22" s="7"/>
      <c r="E22" s="7">
        <v>5820162750</v>
      </c>
      <c r="F22" s="7"/>
      <c r="G22" s="7">
        <v>8051805000</v>
      </c>
      <c r="H22" s="7"/>
      <c r="I22" s="7">
        <v>-2231642250</v>
      </c>
      <c r="J22" s="7"/>
      <c r="K22" s="7">
        <v>500000</v>
      </c>
      <c r="L22" s="7"/>
      <c r="M22" s="7">
        <v>5820162750</v>
      </c>
      <c r="N22" s="7"/>
      <c r="O22" s="7">
        <v>1707500000</v>
      </c>
      <c r="P22" s="7"/>
      <c r="Q22" s="7">
        <v>4112662750</v>
      </c>
      <c r="S22" s="7"/>
      <c r="T22" s="7"/>
    </row>
    <row r="23" spans="1:20" x14ac:dyDescent="0.5">
      <c r="A23" s="14" t="s">
        <v>20</v>
      </c>
      <c r="C23" s="7">
        <v>2761247</v>
      </c>
      <c r="D23" s="7"/>
      <c r="E23" s="7">
        <v>172511784924</v>
      </c>
      <c r="F23" s="7"/>
      <c r="G23" s="7">
        <v>196144664290</v>
      </c>
      <c r="H23" s="7"/>
      <c r="I23" s="7">
        <v>-23632879366</v>
      </c>
      <c r="J23" s="7"/>
      <c r="K23" s="7">
        <v>2761247</v>
      </c>
      <c r="L23" s="7"/>
      <c r="M23" s="7">
        <v>172511784924</v>
      </c>
      <c r="N23" s="7"/>
      <c r="O23" s="7">
        <v>179658890749</v>
      </c>
      <c r="P23" s="7"/>
      <c r="Q23" s="7">
        <v>-7147105825</v>
      </c>
      <c r="S23" s="7"/>
      <c r="T23" s="7"/>
    </row>
    <row r="24" spans="1:20" x14ac:dyDescent="0.5">
      <c r="A24" s="14" t="s">
        <v>22</v>
      </c>
      <c r="C24" s="7">
        <v>4043905</v>
      </c>
      <c r="D24" s="7"/>
      <c r="E24" s="7">
        <v>222056169592</v>
      </c>
      <c r="F24" s="7"/>
      <c r="G24" s="7">
        <v>296809201267</v>
      </c>
      <c r="H24" s="7"/>
      <c r="I24" s="7">
        <v>-74753031675</v>
      </c>
      <c r="J24" s="7"/>
      <c r="K24" s="7">
        <v>4043905</v>
      </c>
      <c r="L24" s="7"/>
      <c r="M24" s="7">
        <v>222056169592</v>
      </c>
      <c r="N24" s="7"/>
      <c r="O24" s="7">
        <v>156963472493</v>
      </c>
      <c r="P24" s="7"/>
      <c r="Q24" s="7">
        <v>65092697099</v>
      </c>
      <c r="S24" s="7"/>
      <c r="T24" s="7"/>
    </row>
    <row r="25" spans="1:20" x14ac:dyDescent="0.5">
      <c r="A25" s="14" t="s">
        <v>31</v>
      </c>
      <c r="C25" s="7">
        <v>3443753</v>
      </c>
      <c r="D25" s="7"/>
      <c r="E25" s="7">
        <v>241921972864</v>
      </c>
      <c r="F25" s="7"/>
      <c r="G25" s="7">
        <v>294982544242</v>
      </c>
      <c r="H25" s="7"/>
      <c r="I25" s="7">
        <v>-53060571378</v>
      </c>
      <c r="J25" s="7"/>
      <c r="K25" s="7">
        <v>3443753</v>
      </c>
      <c r="L25" s="7"/>
      <c r="M25" s="7">
        <v>241921972864</v>
      </c>
      <c r="N25" s="7"/>
      <c r="O25" s="7">
        <v>221666997282</v>
      </c>
      <c r="P25" s="7"/>
      <c r="Q25" s="7">
        <v>20254975582</v>
      </c>
      <c r="S25" s="7"/>
      <c r="T25" s="7"/>
    </row>
    <row r="26" spans="1:20" x14ac:dyDescent="0.5">
      <c r="A26" s="14" t="s">
        <v>35</v>
      </c>
      <c r="C26" s="7">
        <v>24900000</v>
      </c>
      <c r="D26" s="7"/>
      <c r="E26" s="7">
        <v>224746752600</v>
      </c>
      <c r="F26" s="7"/>
      <c r="G26" s="7">
        <v>284398699050</v>
      </c>
      <c r="H26" s="7"/>
      <c r="I26" s="7">
        <v>-59651946450</v>
      </c>
      <c r="J26" s="7"/>
      <c r="K26" s="7">
        <v>24900000</v>
      </c>
      <c r="L26" s="7"/>
      <c r="M26" s="7">
        <v>224746752600</v>
      </c>
      <c r="N26" s="7"/>
      <c r="O26" s="7">
        <v>194220728566</v>
      </c>
      <c r="P26" s="7"/>
      <c r="Q26" s="7">
        <v>30526024034</v>
      </c>
      <c r="S26" s="7"/>
      <c r="T26" s="7"/>
    </row>
    <row r="27" spans="1:20" x14ac:dyDescent="0.5">
      <c r="A27" s="14" t="s">
        <v>42</v>
      </c>
      <c r="C27" s="7">
        <v>67080</v>
      </c>
      <c r="D27" s="7"/>
      <c r="E27" s="7">
        <v>1434438961</v>
      </c>
      <c r="F27" s="7"/>
      <c r="G27" s="7">
        <v>1237863744</v>
      </c>
      <c r="H27" s="7"/>
      <c r="I27" s="7">
        <v>196575217</v>
      </c>
      <c r="J27" s="7"/>
      <c r="K27" s="7">
        <v>67080</v>
      </c>
      <c r="L27" s="7"/>
      <c r="M27" s="7">
        <v>1434438961</v>
      </c>
      <c r="N27" s="7"/>
      <c r="O27" s="7">
        <v>846986287</v>
      </c>
      <c r="P27" s="7"/>
      <c r="Q27" s="7">
        <v>587452674</v>
      </c>
      <c r="S27" s="7"/>
      <c r="T27" s="7"/>
    </row>
    <row r="28" spans="1:20" x14ac:dyDescent="0.5">
      <c r="A28" s="14" t="s">
        <v>31</v>
      </c>
      <c r="C28" s="7">
        <v>20018</v>
      </c>
      <c r="D28" s="7"/>
      <c r="E28" s="7">
        <v>798841055</v>
      </c>
      <c r="F28" s="7"/>
      <c r="G28" s="7">
        <v>734985508</v>
      </c>
      <c r="H28" s="7"/>
      <c r="I28" s="7">
        <v>63855547</v>
      </c>
      <c r="J28" s="7"/>
      <c r="K28" s="7">
        <v>20018</v>
      </c>
      <c r="L28" s="7"/>
      <c r="M28" s="7">
        <v>798841055</v>
      </c>
      <c r="N28" s="7"/>
      <c r="O28" s="7">
        <v>501093029</v>
      </c>
      <c r="P28" s="7"/>
      <c r="Q28" s="7">
        <v>297748026</v>
      </c>
      <c r="S28" s="7"/>
      <c r="T28" s="7"/>
    </row>
    <row r="29" spans="1:20" x14ac:dyDescent="0.5">
      <c r="A29" s="14" t="s">
        <v>25</v>
      </c>
      <c r="C29" s="7">
        <v>3502820</v>
      </c>
      <c r="D29" s="7"/>
      <c r="E29" s="7">
        <v>278481654159</v>
      </c>
      <c r="F29" s="7"/>
      <c r="G29" s="7">
        <v>331323798400</v>
      </c>
      <c r="H29" s="7"/>
      <c r="I29" s="7">
        <v>-52842144241</v>
      </c>
      <c r="J29" s="7"/>
      <c r="K29" s="7">
        <v>3502820</v>
      </c>
      <c r="L29" s="7"/>
      <c r="M29" s="7">
        <v>278481654159</v>
      </c>
      <c r="N29" s="7"/>
      <c r="O29" s="7">
        <v>215028808656</v>
      </c>
      <c r="P29" s="7"/>
      <c r="Q29" s="7">
        <v>63452845503</v>
      </c>
      <c r="S29" s="7"/>
      <c r="T29" s="7"/>
    </row>
    <row r="30" spans="1:20" x14ac:dyDescent="0.5">
      <c r="A30" s="14" t="s">
        <v>34</v>
      </c>
      <c r="C30" s="7">
        <v>12000000</v>
      </c>
      <c r="D30" s="7"/>
      <c r="E30" s="7">
        <v>81961410600</v>
      </c>
      <c r="F30" s="7"/>
      <c r="G30" s="7">
        <v>104088963600</v>
      </c>
      <c r="H30" s="7"/>
      <c r="I30" s="7">
        <v>-22127553000</v>
      </c>
      <c r="J30" s="7"/>
      <c r="K30" s="7">
        <v>12000000</v>
      </c>
      <c r="L30" s="7"/>
      <c r="M30" s="7">
        <v>81961410600</v>
      </c>
      <c r="N30" s="7"/>
      <c r="O30" s="7">
        <v>89997159737</v>
      </c>
      <c r="P30" s="7"/>
      <c r="Q30" s="7">
        <v>-8035749137</v>
      </c>
      <c r="S30" s="7"/>
      <c r="T30" s="7"/>
    </row>
    <row r="31" spans="1:20" x14ac:dyDescent="0.5">
      <c r="A31" s="14" t="s">
        <v>63</v>
      </c>
      <c r="C31" s="7">
        <v>15881</v>
      </c>
      <c r="D31" s="7"/>
      <c r="E31" s="7">
        <v>712587186</v>
      </c>
      <c r="F31" s="7"/>
      <c r="G31" s="7">
        <v>632637709</v>
      </c>
      <c r="H31" s="7"/>
      <c r="I31" s="7">
        <v>79949477</v>
      </c>
      <c r="J31" s="7"/>
      <c r="K31" s="7">
        <v>15881</v>
      </c>
      <c r="L31" s="7"/>
      <c r="M31" s="7">
        <v>712587186</v>
      </c>
      <c r="N31" s="7"/>
      <c r="O31" s="7">
        <v>632637709</v>
      </c>
      <c r="P31" s="7"/>
      <c r="Q31" s="7">
        <v>79949477</v>
      </c>
      <c r="S31" s="7"/>
      <c r="T31" s="7"/>
    </row>
    <row r="32" spans="1:20" x14ac:dyDescent="0.5">
      <c r="A32" s="14" t="s">
        <v>47</v>
      </c>
      <c r="C32" s="7">
        <v>900000</v>
      </c>
      <c r="D32" s="7"/>
      <c r="E32" s="7">
        <v>49035492450</v>
      </c>
      <c r="F32" s="7"/>
      <c r="G32" s="7">
        <v>57241949108</v>
      </c>
      <c r="H32" s="7"/>
      <c r="I32" s="7">
        <v>-8206456658</v>
      </c>
      <c r="J32" s="7"/>
      <c r="K32" s="7">
        <v>900000</v>
      </c>
      <c r="L32" s="7"/>
      <c r="M32" s="7">
        <v>49035492450</v>
      </c>
      <c r="N32" s="7"/>
      <c r="O32" s="7">
        <v>42186293023</v>
      </c>
      <c r="P32" s="7"/>
      <c r="Q32" s="7">
        <v>6849199427</v>
      </c>
      <c r="S32" s="7"/>
      <c r="T32" s="7"/>
    </row>
    <row r="33" spans="1:22" x14ac:dyDescent="0.5">
      <c r="A33" s="14" t="s">
        <v>36</v>
      </c>
      <c r="C33" s="7">
        <v>3246355</v>
      </c>
      <c r="D33" s="7"/>
      <c r="E33" s="7">
        <v>25199949017</v>
      </c>
      <c r="F33" s="7"/>
      <c r="G33" s="7">
        <v>35701165100</v>
      </c>
      <c r="H33" s="7"/>
      <c r="I33" s="7">
        <v>-10501216083</v>
      </c>
      <c r="J33" s="7"/>
      <c r="K33" s="7">
        <v>3246355</v>
      </c>
      <c r="L33" s="7"/>
      <c r="M33" s="7">
        <v>25199949018</v>
      </c>
      <c r="N33" s="7"/>
      <c r="O33" s="7">
        <v>26079161060</v>
      </c>
      <c r="P33" s="7"/>
      <c r="Q33" s="7">
        <v>-879212042</v>
      </c>
      <c r="S33" s="7"/>
      <c r="T33" s="7"/>
    </row>
    <row r="34" spans="1:22" x14ac:dyDescent="0.5">
      <c r="A34" s="14" t="s">
        <v>37</v>
      </c>
      <c r="C34" s="7">
        <v>24688450</v>
      </c>
      <c r="D34" s="7"/>
      <c r="E34" s="7">
        <v>292044489297</v>
      </c>
      <c r="F34" s="7"/>
      <c r="G34" s="7">
        <v>382349123187</v>
      </c>
      <c r="H34" s="7"/>
      <c r="I34" s="7">
        <v>-90304633890</v>
      </c>
      <c r="J34" s="7"/>
      <c r="K34" s="7">
        <v>24688450</v>
      </c>
      <c r="L34" s="7"/>
      <c r="M34" s="7">
        <v>292044489298</v>
      </c>
      <c r="N34" s="7"/>
      <c r="O34" s="7">
        <v>302511263852</v>
      </c>
      <c r="P34" s="7"/>
      <c r="Q34" s="7">
        <v>-10466774554</v>
      </c>
      <c r="S34" s="7"/>
      <c r="T34" s="7"/>
    </row>
    <row r="35" spans="1:22" x14ac:dyDescent="0.5">
      <c r="A35" s="14" t="s">
        <v>38</v>
      </c>
      <c r="C35" s="7">
        <v>54000000</v>
      </c>
      <c r="D35" s="7"/>
      <c r="E35" s="7">
        <v>517999455000</v>
      </c>
      <c r="F35" s="7"/>
      <c r="G35" s="7">
        <v>675892835407</v>
      </c>
      <c r="H35" s="7"/>
      <c r="I35" s="7">
        <v>-157893380407</v>
      </c>
      <c r="J35" s="7"/>
      <c r="K35" s="7">
        <v>54000000</v>
      </c>
      <c r="L35" s="7"/>
      <c r="M35" s="7">
        <v>517999455000</v>
      </c>
      <c r="N35" s="7"/>
      <c r="O35" s="7">
        <v>538271502099</v>
      </c>
      <c r="P35" s="7"/>
      <c r="Q35" s="7">
        <v>-20272047099</v>
      </c>
      <c r="S35" s="7"/>
      <c r="T35" s="7"/>
    </row>
    <row r="36" spans="1:22" x14ac:dyDescent="0.5">
      <c r="A36" s="14" t="s">
        <v>55</v>
      </c>
      <c r="C36" s="7">
        <v>16758382</v>
      </c>
      <c r="D36" s="7"/>
      <c r="E36" s="7">
        <v>165087416004</v>
      </c>
      <c r="F36" s="7"/>
      <c r="G36" s="7">
        <v>262179979725</v>
      </c>
      <c r="H36" s="7"/>
      <c r="I36" s="7">
        <v>-97092563721</v>
      </c>
      <c r="J36" s="7"/>
      <c r="K36" s="7">
        <v>16758382</v>
      </c>
      <c r="L36" s="7"/>
      <c r="M36" s="7">
        <v>165087416004</v>
      </c>
      <c r="N36" s="7"/>
      <c r="O36" s="7">
        <v>118340258010</v>
      </c>
      <c r="P36" s="7"/>
      <c r="Q36" s="7">
        <v>46747157994</v>
      </c>
      <c r="S36" s="7"/>
      <c r="T36" s="7"/>
    </row>
    <row r="37" spans="1:22" x14ac:dyDescent="0.5">
      <c r="A37" s="14" t="s">
        <v>27</v>
      </c>
      <c r="C37" s="7">
        <v>9000020</v>
      </c>
      <c r="D37" s="7"/>
      <c r="E37" s="7">
        <v>276893242817</v>
      </c>
      <c r="F37" s="7"/>
      <c r="G37" s="7">
        <v>286894939000</v>
      </c>
      <c r="H37" s="7"/>
      <c r="I37" s="7">
        <v>-10001696183</v>
      </c>
      <c r="J37" s="7"/>
      <c r="K37" s="7">
        <v>9000020</v>
      </c>
      <c r="L37" s="7"/>
      <c r="M37" s="7">
        <v>276893242816</v>
      </c>
      <c r="N37" s="7"/>
      <c r="O37" s="7">
        <v>215554319207</v>
      </c>
      <c r="P37" s="7"/>
      <c r="Q37" s="7">
        <v>61338923609</v>
      </c>
      <c r="S37" s="7"/>
      <c r="T37" s="7"/>
      <c r="V37" s="7"/>
    </row>
    <row r="38" spans="1:22" x14ac:dyDescent="0.5">
      <c r="A38" s="14" t="s">
        <v>50</v>
      </c>
      <c r="C38" s="7">
        <v>29100000</v>
      </c>
      <c r="D38" s="7"/>
      <c r="E38" s="7">
        <v>1163148839550</v>
      </c>
      <c r="F38" s="7"/>
      <c r="G38" s="7">
        <v>1096327804500</v>
      </c>
      <c r="H38" s="7"/>
      <c r="I38" s="7">
        <v>66821035050</v>
      </c>
      <c r="J38" s="7"/>
      <c r="K38" s="7">
        <v>29100000</v>
      </c>
      <c r="L38" s="7"/>
      <c r="M38" s="7">
        <v>1163148839550</v>
      </c>
      <c r="N38" s="7"/>
      <c r="O38" s="7">
        <v>602208217108</v>
      </c>
      <c r="P38" s="7"/>
      <c r="Q38" s="7">
        <v>560940622442</v>
      </c>
      <c r="S38" s="7"/>
      <c r="T38" s="7"/>
    </row>
    <row r="39" spans="1:22" x14ac:dyDescent="0.5">
      <c r="A39" s="14" t="s">
        <v>29</v>
      </c>
      <c r="C39" s="7">
        <v>20232938</v>
      </c>
      <c r="D39" s="7"/>
      <c r="E39" s="7">
        <v>202131147789</v>
      </c>
      <c r="F39" s="7"/>
      <c r="G39" s="7">
        <v>275409467825</v>
      </c>
      <c r="H39" s="7"/>
      <c r="I39" s="7">
        <v>-73278320036</v>
      </c>
      <c r="J39" s="7"/>
      <c r="K39" s="7">
        <v>20232938</v>
      </c>
      <c r="L39" s="7"/>
      <c r="M39" s="7">
        <v>202131147789</v>
      </c>
      <c r="N39" s="7"/>
      <c r="O39" s="7">
        <v>290860457800</v>
      </c>
      <c r="P39" s="7"/>
      <c r="Q39" s="7">
        <v>-88729310011</v>
      </c>
      <c r="S39" s="7"/>
      <c r="T39" s="7"/>
    </row>
    <row r="40" spans="1:22" x14ac:dyDescent="0.5">
      <c r="A40" s="14" t="s">
        <v>23</v>
      </c>
      <c r="C40" s="7">
        <v>8656623</v>
      </c>
      <c r="D40" s="7"/>
      <c r="E40" s="7">
        <v>424404325714</v>
      </c>
      <c r="F40" s="7"/>
      <c r="G40" s="7">
        <v>477583943168</v>
      </c>
      <c r="H40" s="7"/>
      <c r="I40" s="7">
        <v>-53179617454</v>
      </c>
      <c r="J40" s="7"/>
      <c r="K40" s="7">
        <v>8656623</v>
      </c>
      <c r="L40" s="7"/>
      <c r="M40" s="7">
        <v>424404325714</v>
      </c>
      <c r="N40" s="7"/>
      <c r="O40" s="7">
        <v>302513691462</v>
      </c>
      <c r="P40" s="7"/>
      <c r="Q40" s="7">
        <v>121890634252</v>
      </c>
      <c r="S40" s="7"/>
      <c r="T40" s="7"/>
    </row>
    <row r="41" spans="1:22" x14ac:dyDescent="0.5">
      <c r="A41" s="14" t="s">
        <v>30</v>
      </c>
      <c r="C41" s="7">
        <v>600000</v>
      </c>
      <c r="D41" s="7"/>
      <c r="E41" s="7">
        <v>69233594400</v>
      </c>
      <c r="F41" s="7"/>
      <c r="G41" s="7">
        <v>75341037600</v>
      </c>
      <c r="H41" s="7"/>
      <c r="I41" s="7">
        <v>-6107443200</v>
      </c>
      <c r="J41" s="7"/>
      <c r="K41" s="7">
        <v>600000</v>
      </c>
      <c r="L41" s="7"/>
      <c r="M41" s="7">
        <v>69233594400</v>
      </c>
      <c r="N41" s="7"/>
      <c r="O41" s="7">
        <v>87259437577</v>
      </c>
      <c r="P41" s="7"/>
      <c r="Q41" s="7">
        <v>-18025843177</v>
      </c>
      <c r="S41" s="7"/>
      <c r="T41" s="7"/>
    </row>
    <row r="42" spans="1:22" x14ac:dyDescent="0.5">
      <c r="A42" s="14" t="s">
        <v>32</v>
      </c>
      <c r="C42" s="7">
        <v>250000</v>
      </c>
      <c r="D42" s="7"/>
      <c r="E42" s="7">
        <v>110697408000</v>
      </c>
      <c r="F42" s="7"/>
      <c r="G42" s="7">
        <v>107464260375</v>
      </c>
      <c r="H42" s="7"/>
      <c r="I42" s="7">
        <v>3233147625</v>
      </c>
      <c r="J42" s="7"/>
      <c r="K42" s="7">
        <v>250000</v>
      </c>
      <c r="L42" s="7"/>
      <c r="M42" s="7">
        <v>110697408000</v>
      </c>
      <c r="N42" s="7"/>
      <c r="O42" s="7">
        <v>79717793548</v>
      </c>
      <c r="P42" s="7"/>
      <c r="Q42" s="7">
        <v>30979614452</v>
      </c>
      <c r="S42" s="7"/>
      <c r="T42" s="7"/>
    </row>
    <row r="43" spans="1:22" x14ac:dyDescent="0.5">
      <c r="A43" s="14" t="s">
        <v>61</v>
      </c>
      <c r="C43" s="7">
        <v>2000000</v>
      </c>
      <c r="D43" s="7"/>
      <c r="E43" s="7">
        <v>45607014000</v>
      </c>
      <c r="F43" s="7"/>
      <c r="G43" s="7">
        <v>46927657143</v>
      </c>
      <c r="H43" s="7"/>
      <c r="I43" s="7">
        <v>-1320643143</v>
      </c>
      <c r="J43" s="7"/>
      <c r="K43" s="7">
        <v>2000000</v>
      </c>
      <c r="L43" s="7"/>
      <c r="M43" s="7">
        <v>45607014000</v>
      </c>
      <c r="N43" s="7"/>
      <c r="O43" s="7">
        <v>46927657143</v>
      </c>
      <c r="P43" s="7"/>
      <c r="Q43" s="7">
        <v>-1320643143</v>
      </c>
      <c r="S43" s="7"/>
      <c r="T43" s="7"/>
    </row>
    <row r="44" spans="1:22" x14ac:dyDescent="0.5">
      <c r="A44" s="14" t="s">
        <v>48</v>
      </c>
      <c r="C44" s="7">
        <v>109500000</v>
      </c>
      <c r="D44" s="7"/>
      <c r="E44" s="7">
        <v>1110254445000</v>
      </c>
      <c r="F44" s="7"/>
      <c r="G44" s="7">
        <v>1554702723385</v>
      </c>
      <c r="H44" s="7"/>
      <c r="I44" s="7">
        <v>-444448278385</v>
      </c>
      <c r="J44" s="7"/>
      <c r="K44" s="7">
        <v>109500000</v>
      </c>
      <c r="L44" s="7"/>
      <c r="M44" s="7">
        <v>1110254445000</v>
      </c>
      <c r="N44" s="7"/>
      <c r="O44" s="7">
        <v>1180088831312</v>
      </c>
      <c r="P44" s="7"/>
      <c r="Q44" s="7">
        <v>-69834386312</v>
      </c>
      <c r="S44" s="7"/>
      <c r="T44" s="7"/>
    </row>
    <row r="45" spans="1:22" x14ac:dyDescent="0.5">
      <c r="A45" s="14" t="s">
        <v>46</v>
      </c>
      <c r="C45" s="7">
        <v>84179100</v>
      </c>
      <c r="D45" s="7"/>
      <c r="E45" s="7">
        <v>1055182535216</v>
      </c>
      <c r="F45" s="7"/>
      <c r="G45" s="7">
        <v>1369662658601</v>
      </c>
      <c r="H45" s="7"/>
      <c r="I45" s="7">
        <v>-314480123385</v>
      </c>
      <c r="J45" s="7"/>
      <c r="K45" s="7">
        <v>84179100</v>
      </c>
      <c r="L45" s="7"/>
      <c r="M45" s="7">
        <v>1055182535217</v>
      </c>
      <c r="N45" s="7"/>
      <c r="O45" s="7">
        <v>1070309599210</v>
      </c>
      <c r="P45" s="7"/>
      <c r="Q45" s="7">
        <v>-15127063993</v>
      </c>
      <c r="S45" s="7"/>
      <c r="T45" s="7"/>
    </row>
    <row r="46" spans="1:22" x14ac:dyDescent="0.5">
      <c r="A46" s="14" t="s">
        <v>21</v>
      </c>
      <c r="C46" s="7">
        <v>7070502</v>
      </c>
      <c r="D46" s="7"/>
      <c r="E46" s="7">
        <v>137546424281</v>
      </c>
      <c r="F46" s="7"/>
      <c r="G46" s="7">
        <v>188783697300</v>
      </c>
      <c r="H46" s="7"/>
      <c r="I46" s="7">
        <v>-51237273019</v>
      </c>
      <c r="J46" s="7"/>
      <c r="K46" s="7">
        <v>7070502</v>
      </c>
      <c r="L46" s="7"/>
      <c r="M46" s="7">
        <v>137546424282</v>
      </c>
      <c r="N46" s="7"/>
      <c r="O46" s="7">
        <v>180655465870</v>
      </c>
      <c r="P46" s="7"/>
      <c r="Q46" s="7">
        <v>-43109041588</v>
      </c>
      <c r="S46" s="7"/>
      <c r="T46" s="7"/>
    </row>
    <row r="47" spans="1:22" x14ac:dyDescent="0.5">
      <c r="A47" s="14" t="s">
        <v>59</v>
      </c>
      <c r="C47" s="7">
        <v>100000</v>
      </c>
      <c r="D47" s="7"/>
      <c r="E47" s="7">
        <v>3935443950</v>
      </c>
      <c r="F47" s="7"/>
      <c r="G47" s="7">
        <v>3953250598</v>
      </c>
      <c r="H47" s="7"/>
      <c r="I47" s="7">
        <v>-17806648</v>
      </c>
      <c r="J47" s="7"/>
      <c r="K47" s="7">
        <v>100000</v>
      </c>
      <c r="L47" s="7"/>
      <c r="M47" s="7">
        <v>3935443950</v>
      </c>
      <c r="N47" s="7"/>
      <c r="O47" s="7">
        <v>3953250598</v>
      </c>
      <c r="P47" s="7"/>
      <c r="Q47" s="7">
        <v>-17806648</v>
      </c>
      <c r="S47" s="7"/>
      <c r="T47" s="7"/>
    </row>
    <row r="48" spans="1:22" x14ac:dyDescent="0.5">
      <c r="A48" s="14" t="s">
        <v>56</v>
      </c>
      <c r="C48" s="7">
        <v>6200000</v>
      </c>
      <c r="D48" s="7"/>
      <c r="E48" s="7">
        <v>60645002400</v>
      </c>
      <c r="F48" s="7"/>
      <c r="G48" s="7">
        <v>69618660607</v>
      </c>
      <c r="H48" s="7"/>
      <c r="I48" s="7">
        <v>-8973658207</v>
      </c>
      <c r="J48" s="7"/>
      <c r="K48" s="7">
        <v>6200000</v>
      </c>
      <c r="L48" s="7"/>
      <c r="M48" s="7">
        <v>60645002400</v>
      </c>
      <c r="N48" s="7"/>
      <c r="O48" s="7">
        <v>69618660607</v>
      </c>
      <c r="P48" s="7"/>
      <c r="Q48" s="7">
        <v>-8973658207</v>
      </c>
      <c r="S48" s="7"/>
      <c r="T48" s="7"/>
    </row>
    <row r="49" spans="1:20" x14ac:dyDescent="0.5">
      <c r="A49" s="14" t="s">
        <v>57</v>
      </c>
      <c r="C49" s="7">
        <v>601736</v>
      </c>
      <c r="D49" s="7"/>
      <c r="E49" s="7">
        <v>45548358020</v>
      </c>
      <c r="F49" s="7"/>
      <c r="G49" s="7">
        <v>48905831081</v>
      </c>
      <c r="H49" s="7"/>
      <c r="I49" s="7">
        <v>-3357473061</v>
      </c>
      <c r="J49" s="7"/>
      <c r="K49" s="7">
        <v>601736</v>
      </c>
      <c r="L49" s="7"/>
      <c r="M49" s="7">
        <v>45548358020</v>
      </c>
      <c r="N49" s="7"/>
      <c r="O49" s="7">
        <v>48905831081</v>
      </c>
      <c r="P49" s="7"/>
      <c r="Q49" s="7">
        <v>-3357473061</v>
      </c>
      <c r="S49" s="7"/>
      <c r="T49" s="7"/>
    </row>
    <row r="50" spans="1:20" x14ac:dyDescent="0.5">
      <c r="A50" s="14" t="s">
        <v>44</v>
      </c>
      <c r="C50" s="7">
        <v>6140417</v>
      </c>
      <c r="D50" s="7"/>
      <c r="E50" s="7">
        <v>219068307711</v>
      </c>
      <c r="F50" s="7"/>
      <c r="G50" s="7">
        <v>260219950249</v>
      </c>
      <c r="H50" s="7"/>
      <c r="I50" s="7">
        <v>-41151642538</v>
      </c>
      <c r="J50" s="7"/>
      <c r="K50" s="7">
        <v>6140417</v>
      </c>
      <c r="L50" s="7"/>
      <c r="M50" s="7">
        <v>219068307711</v>
      </c>
      <c r="N50" s="7"/>
      <c r="O50" s="7">
        <v>229238224154</v>
      </c>
      <c r="P50" s="7"/>
      <c r="Q50" s="7">
        <v>-10169916443</v>
      </c>
      <c r="S50" s="7"/>
      <c r="T50" s="7"/>
    </row>
    <row r="51" spans="1:20" x14ac:dyDescent="0.5">
      <c r="A51" s="14" t="s">
        <v>18</v>
      </c>
      <c r="C51" s="7">
        <v>24197955</v>
      </c>
      <c r="D51" s="7"/>
      <c r="E51" s="7">
        <v>2069844735284</v>
      </c>
      <c r="F51" s="7"/>
      <c r="G51" s="7">
        <v>2481099068383</v>
      </c>
      <c r="H51" s="7"/>
      <c r="I51" s="7">
        <v>-411254333099</v>
      </c>
      <c r="J51" s="7"/>
      <c r="K51" s="7">
        <v>24197955</v>
      </c>
      <c r="L51" s="7"/>
      <c r="M51" s="7">
        <v>2069844735284</v>
      </c>
      <c r="N51" s="7"/>
      <c r="O51" s="7">
        <v>1491801544878</v>
      </c>
      <c r="P51" s="7"/>
      <c r="Q51" s="7">
        <v>578043190406</v>
      </c>
      <c r="S51" s="7"/>
      <c r="T51" s="7"/>
    </row>
    <row r="52" spans="1:20" x14ac:dyDescent="0.5">
      <c r="A52" s="14" t="s">
        <v>51</v>
      </c>
      <c r="C52" s="7">
        <v>40000000</v>
      </c>
      <c r="D52" s="7"/>
      <c r="E52" s="7">
        <v>660844440000</v>
      </c>
      <c r="F52" s="7"/>
      <c r="G52" s="7">
        <v>927254483159</v>
      </c>
      <c r="H52" s="7"/>
      <c r="I52" s="7">
        <v>-266410043159</v>
      </c>
      <c r="J52" s="7"/>
      <c r="K52" s="7">
        <v>40000000</v>
      </c>
      <c r="L52" s="7"/>
      <c r="M52" s="7">
        <v>660844440000</v>
      </c>
      <c r="N52" s="7"/>
      <c r="O52" s="7">
        <v>706078918711</v>
      </c>
      <c r="P52" s="7"/>
      <c r="Q52" s="7">
        <v>-45234478711</v>
      </c>
      <c r="S52" s="7"/>
      <c r="T52" s="7"/>
    </row>
    <row r="53" spans="1:20" x14ac:dyDescent="0.5">
      <c r="A53" s="14" t="s">
        <v>193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1069863139</v>
      </c>
      <c r="P53" s="7"/>
      <c r="Q53" s="7">
        <v>-1069863139</v>
      </c>
      <c r="S53" s="7"/>
      <c r="T53" s="7"/>
    </row>
    <row r="54" spans="1:20" x14ac:dyDescent="0.5">
      <c r="A54" s="14" t="s">
        <v>194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2860736509</v>
      </c>
      <c r="P54" s="7"/>
      <c r="Q54" s="7">
        <v>-2860736509</v>
      </c>
      <c r="S54" s="7"/>
      <c r="T54" s="7"/>
    </row>
    <row r="55" spans="1:20" x14ac:dyDescent="0.5">
      <c r="A55" s="14" t="s">
        <v>195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5835599459</v>
      </c>
      <c r="P55" s="7"/>
      <c r="Q55" s="7">
        <v>-5835599459</v>
      </c>
      <c r="S55" s="7"/>
      <c r="T55" s="7"/>
    </row>
    <row r="56" spans="1:20" x14ac:dyDescent="0.5">
      <c r="A56" s="14" t="s">
        <v>196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1726983904</v>
      </c>
      <c r="P56" s="7"/>
      <c r="Q56" s="7">
        <v>-1726983904</v>
      </c>
      <c r="S56" s="7"/>
      <c r="T56" s="7"/>
    </row>
    <row r="57" spans="1:20" x14ac:dyDescent="0.5">
      <c r="A57" s="14" t="s">
        <v>53</v>
      </c>
      <c r="C57" s="7">
        <v>0</v>
      </c>
      <c r="D57" s="7"/>
      <c r="E57" s="7">
        <v>0</v>
      </c>
      <c r="F57" s="7"/>
      <c r="G57" s="7">
        <v>616774252</v>
      </c>
      <c r="H57" s="7"/>
      <c r="I57" s="7">
        <v>-616774252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0</v>
      </c>
      <c r="S57" s="7"/>
      <c r="T57" s="7"/>
    </row>
    <row r="58" spans="1:20" x14ac:dyDescent="0.5">
      <c r="A58" s="14" t="s">
        <v>45</v>
      </c>
      <c r="C58" s="7">
        <v>0</v>
      </c>
      <c r="D58" s="7"/>
      <c r="E58" s="7">
        <v>0</v>
      </c>
      <c r="F58" s="7"/>
      <c r="G58" s="7">
        <v>55482471</v>
      </c>
      <c r="H58" s="7"/>
      <c r="I58" s="7">
        <v>-55482471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0</v>
      </c>
      <c r="S58" s="7"/>
      <c r="T58" s="7"/>
    </row>
    <row r="59" spans="1:20" x14ac:dyDescent="0.5">
      <c r="A59" s="14" t="s">
        <v>16</v>
      </c>
      <c r="C59" s="7">
        <v>0</v>
      </c>
      <c r="D59" s="7"/>
      <c r="E59" s="7">
        <v>0</v>
      </c>
      <c r="F59" s="7"/>
      <c r="G59" s="7">
        <v>6808889244</v>
      </c>
      <c r="H59" s="7"/>
      <c r="I59" s="7">
        <v>-6808889244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0</v>
      </c>
      <c r="S59" s="7"/>
      <c r="T59" s="7"/>
    </row>
    <row r="60" spans="1:20" x14ac:dyDescent="0.5">
      <c r="A60" s="14" t="s">
        <v>40</v>
      </c>
      <c r="C60" s="7">
        <v>0</v>
      </c>
      <c r="D60" s="7"/>
      <c r="E60" s="7">
        <v>0</v>
      </c>
      <c r="F60" s="7"/>
      <c r="G60" s="7">
        <v>5019687735</v>
      </c>
      <c r="H60" s="7"/>
      <c r="I60" s="7">
        <v>-5019687735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0</v>
      </c>
      <c r="S60" s="7"/>
      <c r="T60" s="7"/>
    </row>
    <row r="61" spans="1:20" x14ac:dyDescent="0.5">
      <c r="A61" s="14" t="s">
        <v>197</v>
      </c>
      <c r="C61" s="7">
        <v>150000</v>
      </c>
      <c r="D61" s="7"/>
      <c r="E61" s="7">
        <v>150272758125</v>
      </c>
      <c r="F61" s="7"/>
      <c r="G61" s="7">
        <v>151472540625</v>
      </c>
      <c r="H61" s="7"/>
      <c r="I61" s="7">
        <v>-1199782500</v>
      </c>
      <c r="J61" s="7"/>
      <c r="K61" s="7">
        <v>150000</v>
      </c>
      <c r="L61" s="7"/>
      <c r="M61" s="7">
        <v>150272758125</v>
      </c>
      <c r="N61" s="7"/>
      <c r="O61" s="7">
        <v>149822839687</v>
      </c>
      <c r="P61" s="7"/>
      <c r="Q61" s="7">
        <v>449918438</v>
      </c>
      <c r="S61" s="7"/>
      <c r="T61" s="7"/>
    </row>
    <row r="62" spans="1:20" x14ac:dyDescent="0.5">
      <c r="A62" s="14" t="s">
        <v>198</v>
      </c>
      <c r="C62" s="7">
        <v>150000</v>
      </c>
      <c r="D62" s="7"/>
      <c r="E62" s="7">
        <v>149222948438</v>
      </c>
      <c r="F62" s="7"/>
      <c r="G62" s="7">
        <v>149972812500</v>
      </c>
      <c r="H62" s="7"/>
      <c r="I62" s="7">
        <v>-749864062</v>
      </c>
      <c r="J62" s="7"/>
      <c r="K62" s="7">
        <v>150000</v>
      </c>
      <c r="L62" s="7"/>
      <c r="M62" s="7">
        <v>149222948437</v>
      </c>
      <c r="N62" s="7"/>
      <c r="O62" s="7">
        <v>153655694855</v>
      </c>
      <c r="P62" s="7"/>
      <c r="Q62" s="7">
        <v>-4432746418</v>
      </c>
      <c r="S62" s="7"/>
      <c r="T62" s="7"/>
    </row>
    <row r="63" spans="1:20" x14ac:dyDescent="0.5">
      <c r="A63" s="14" t="s">
        <v>199</v>
      </c>
      <c r="C63" s="7">
        <v>50000</v>
      </c>
      <c r="D63" s="7"/>
      <c r="E63" s="7">
        <v>49610056547</v>
      </c>
      <c r="F63" s="7"/>
      <c r="G63" s="7">
        <v>49491528034</v>
      </c>
      <c r="H63" s="7"/>
      <c r="I63" s="7">
        <v>118528513</v>
      </c>
      <c r="J63" s="7"/>
      <c r="K63" s="7">
        <v>50000</v>
      </c>
      <c r="L63" s="7"/>
      <c r="M63" s="7">
        <v>49610056547</v>
      </c>
      <c r="N63" s="7"/>
      <c r="O63" s="7">
        <v>50884425524</v>
      </c>
      <c r="P63" s="7"/>
      <c r="Q63" s="7">
        <v>-1274368977</v>
      </c>
      <c r="S63" s="7"/>
      <c r="T63" s="7"/>
    </row>
    <row r="64" spans="1:20" x14ac:dyDescent="0.5">
      <c r="A64" s="14" t="s">
        <v>86</v>
      </c>
      <c r="C64" s="7">
        <v>7874</v>
      </c>
      <c r="D64" s="7"/>
      <c r="E64" s="7">
        <v>7284641225</v>
      </c>
      <c r="F64" s="7"/>
      <c r="G64" s="7">
        <v>7175456512</v>
      </c>
      <c r="H64" s="7"/>
      <c r="I64" s="7">
        <v>109184713</v>
      </c>
      <c r="J64" s="7"/>
      <c r="K64" s="7">
        <v>7874</v>
      </c>
      <c r="L64" s="7"/>
      <c r="M64" s="7">
        <v>7284641225</v>
      </c>
      <c r="N64" s="7"/>
      <c r="O64" s="7">
        <v>6735663103</v>
      </c>
      <c r="P64" s="7"/>
      <c r="Q64" s="7">
        <v>548978122</v>
      </c>
      <c r="S64" s="7"/>
      <c r="T64" s="7"/>
    </row>
    <row r="65" spans="1:20" x14ac:dyDescent="0.5">
      <c r="A65" s="14" t="s">
        <v>92</v>
      </c>
      <c r="C65" s="7">
        <v>39182</v>
      </c>
      <c r="D65" s="7"/>
      <c r="E65" s="7">
        <v>34177748240</v>
      </c>
      <c r="F65" s="7"/>
      <c r="G65" s="7">
        <v>33773894213</v>
      </c>
      <c r="H65" s="7"/>
      <c r="I65" s="7">
        <v>403854027</v>
      </c>
      <c r="J65" s="7"/>
      <c r="K65" s="7">
        <v>39182</v>
      </c>
      <c r="L65" s="7"/>
      <c r="M65" s="7">
        <v>34177748240</v>
      </c>
      <c r="N65" s="7"/>
      <c r="O65" s="7">
        <v>32024011665</v>
      </c>
      <c r="P65" s="7"/>
      <c r="Q65" s="7">
        <v>2153736575</v>
      </c>
      <c r="S65" s="7"/>
      <c r="T65" s="7"/>
    </row>
    <row r="66" spans="1:20" x14ac:dyDescent="0.5">
      <c r="A66" s="14" t="s">
        <v>89</v>
      </c>
      <c r="C66" s="7">
        <v>9111</v>
      </c>
      <c r="D66" s="7"/>
      <c r="E66" s="7">
        <v>8471575805</v>
      </c>
      <c r="F66" s="7"/>
      <c r="G66" s="7">
        <v>8307561983</v>
      </c>
      <c r="H66" s="7"/>
      <c r="I66" s="7">
        <v>164013822</v>
      </c>
      <c r="J66" s="7"/>
      <c r="K66" s="7">
        <v>9111</v>
      </c>
      <c r="L66" s="7"/>
      <c r="M66" s="7">
        <v>8471575805</v>
      </c>
      <c r="N66" s="7"/>
      <c r="O66" s="7">
        <v>7850345556</v>
      </c>
      <c r="P66" s="7"/>
      <c r="Q66" s="7">
        <v>621230249</v>
      </c>
      <c r="S66" s="7"/>
      <c r="T66" s="7"/>
    </row>
    <row r="67" spans="1:20" x14ac:dyDescent="0.5">
      <c r="A67" s="14" t="s">
        <v>95</v>
      </c>
      <c r="C67" s="7">
        <v>22698</v>
      </c>
      <c r="D67" s="7"/>
      <c r="E67" s="7">
        <v>20793863077</v>
      </c>
      <c r="F67" s="7"/>
      <c r="G67" s="7">
        <v>20434278453</v>
      </c>
      <c r="H67" s="7"/>
      <c r="I67" s="7">
        <v>359584624</v>
      </c>
      <c r="J67" s="7"/>
      <c r="K67" s="7">
        <v>22698</v>
      </c>
      <c r="L67" s="7"/>
      <c r="M67" s="7">
        <v>20793863077</v>
      </c>
      <c r="N67" s="7"/>
      <c r="O67" s="7">
        <v>19306687340</v>
      </c>
      <c r="P67" s="7"/>
      <c r="Q67" s="7">
        <v>1487175737</v>
      </c>
      <c r="S67" s="7"/>
      <c r="T67" s="7"/>
    </row>
    <row r="68" spans="1:20" x14ac:dyDescent="0.5">
      <c r="A68" s="14" t="s">
        <v>83</v>
      </c>
      <c r="C68" s="7">
        <v>17518</v>
      </c>
      <c r="D68" s="7"/>
      <c r="E68" s="7">
        <v>14749689402</v>
      </c>
      <c r="F68" s="7"/>
      <c r="G68" s="7">
        <v>14619168927</v>
      </c>
      <c r="H68" s="7"/>
      <c r="I68" s="7">
        <v>130520475</v>
      </c>
      <c r="J68" s="7"/>
      <c r="K68" s="7">
        <v>17518</v>
      </c>
      <c r="L68" s="7"/>
      <c r="M68" s="7">
        <v>14749689402</v>
      </c>
      <c r="N68" s="7"/>
      <c r="O68" s="7">
        <v>13921658541</v>
      </c>
      <c r="P68" s="7"/>
      <c r="Q68" s="7">
        <v>828030861</v>
      </c>
      <c r="S68" s="7"/>
      <c r="T68" s="7"/>
    </row>
    <row r="69" spans="1:20" x14ac:dyDescent="0.5">
      <c r="A69" s="14" t="s">
        <v>104</v>
      </c>
      <c r="C69" s="7">
        <v>79317</v>
      </c>
      <c r="D69" s="7"/>
      <c r="E69" s="7">
        <v>72642075723</v>
      </c>
      <c r="F69" s="7"/>
      <c r="G69" s="7">
        <v>71946036594</v>
      </c>
      <c r="H69" s="7"/>
      <c r="I69" s="7">
        <v>696039129</v>
      </c>
      <c r="J69" s="7"/>
      <c r="K69" s="7">
        <v>79317</v>
      </c>
      <c r="L69" s="7"/>
      <c r="M69" s="7">
        <v>72642075723</v>
      </c>
      <c r="N69" s="7"/>
      <c r="O69" s="7">
        <v>67618730322</v>
      </c>
      <c r="P69" s="7"/>
      <c r="Q69" s="7">
        <v>5023345401</v>
      </c>
      <c r="S69" s="7"/>
      <c r="T69" s="7"/>
    </row>
    <row r="70" spans="1:20" x14ac:dyDescent="0.5">
      <c r="A70" s="14" t="s">
        <v>101</v>
      </c>
      <c r="C70" s="7">
        <v>18137</v>
      </c>
      <c r="D70" s="7"/>
      <c r="E70" s="7">
        <v>16640927309</v>
      </c>
      <c r="F70" s="7"/>
      <c r="G70" s="7">
        <v>16794610523</v>
      </c>
      <c r="H70" s="7"/>
      <c r="I70" s="7">
        <v>-153683214</v>
      </c>
      <c r="J70" s="7"/>
      <c r="K70" s="7">
        <v>18137</v>
      </c>
      <c r="L70" s="7"/>
      <c r="M70" s="7">
        <v>16640927308</v>
      </c>
      <c r="N70" s="7"/>
      <c r="O70" s="7">
        <v>15429522767</v>
      </c>
      <c r="P70" s="7"/>
      <c r="Q70" s="7">
        <v>1211404541</v>
      </c>
      <c r="S70" s="7"/>
      <c r="T70" s="7"/>
    </row>
    <row r="71" spans="1:20" x14ac:dyDescent="0.5">
      <c r="A71" s="14" t="s">
        <v>113</v>
      </c>
      <c r="C71" s="7">
        <v>600000</v>
      </c>
      <c r="D71" s="7"/>
      <c r="E71" s="7">
        <v>614546593238</v>
      </c>
      <c r="F71" s="7"/>
      <c r="G71" s="7">
        <v>622687117500</v>
      </c>
      <c r="H71" s="7"/>
      <c r="I71" s="7">
        <v>-8140524262</v>
      </c>
      <c r="J71" s="7"/>
      <c r="K71" s="7">
        <v>600000</v>
      </c>
      <c r="L71" s="7"/>
      <c r="M71" s="7">
        <v>614546593237</v>
      </c>
      <c r="N71" s="7"/>
      <c r="O71" s="7">
        <v>582480000000</v>
      </c>
      <c r="P71" s="7"/>
      <c r="Q71" s="7">
        <v>32066593237</v>
      </c>
      <c r="S71" s="7"/>
      <c r="T71" s="7"/>
    </row>
    <row r="72" spans="1:20" x14ac:dyDescent="0.5">
      <c r="A72" s="14" t="s">
        <v>200</v>
      </c>
      <c r="C72" s="7">
        <v>850000</v>
      </c>
      <c r="D72" s="7"/>
      <c r="E72" s="7">
        <v>703227116978</v>
      </c>
      <c r="F72" s="7"/>
      <c r="G72" s="7">
        <v>680704947471</v>
      </c>
      <c r="H72" s="7"/>
      <c r="I72" s="7">
        <v>22522169507</v>
      </c>
      <c r="J72" s="7"/>
      <c r="K72" s="7">
        <v>850000</v>
      </c>
      <c r="L72" s="7"/>
      <c r="M72" s="7">
        <v>703227116978</v>
      </c>
      <c r="N72" s="7"/>
      <c r="O72" s="7">
        <v>640960300000</v>
      </c>
      <c r="P72" s="7"/>
      <c r="Q72" s="7">
        <v>62266816978</v>
      </c>
      <c r="S72" s="7"/>
      <c r="T72" s="7"/>
    </row>
    <row r="73" spans="1:20" x14ac:dyDescent="0.5">
      <c r="A73" s="14" t="s">
        <v>119</v>
      </c>
      <c r="C73" s="7">
        <v>600000</v>
      </c>
      <c r="D73" s="7"/>
      <c r="E73" s="7">
        <v>560216145276</v>
      </c>
      <c r="F73" s="7"/>
      <c r="G73" s="7">
        <v>552833315636</v>
      </c>
      <c r="H73" s="7"/>
      <c r="I73" s="7">
        <v>7382829640</v>
      </c>
      <c r="J73" s="7"/>
      <c r="K73" s="7">
        <v>600000</v>
      </c>
      <c r="L73" s="7"/>
      <c r="M73" s="7">
        <v>560216145276</v>
      </c>
      <c r="N73" s="7"/>
      <c r="O73" s="7">
        <v>514782000000</v>
      </c>
      <c r="P73" s="7"/>
      <c r="Q73" s="7">
        <v>45434145276</v>
      </c>
      <c r="S73" s="7"/>
      <c r="T73" s="7"/>
    </row>
    <row r="74" spans="1:20" x14ac:dyDescent="0.5">
      <c r="A74" s="14" t="s">
        <v>201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0</v>
      </c>
      <c r="J74" s="7"/>
      <c r="K74" s="7">
        <v>2000</v>
      </c>
      <c r="L74" s="7"/>
      <c r="M74" s="7">
        <v>1769679187</v>
      </c>
      <c r="N74" s="7"/>
      <c r="O74" s="7">
        <v>1859662874</v>
      </c>
      <c r="P74" s="7"/>
      <c r="Q74" s="7">
        <v>-89983687</v>
      </c>
      <c r="S74" s="7"/>
      <c r="T74" s="7"/>
    </row>
    <row r="75" spans="1:20" x14ac:dyDescent="0.5">
      <c r="A75" s="14" t="s">
        <v>110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0</v>
      </c>
      <c r="J75" s="7"/>
      <c r="K75" s="7">
        <v>400000</v>
      </c>
      <c r="L75" s="7"/>
      <c r="M75" s="7">
        <v>419914676667</v>
      </c>
      <c r="N75" s="7"/>
      <c r="O75" s="7">
        <v>391637237500</v>
      </c>
      <c r="P75" s="7"/>
      <c r="Q75" s="7">
        <v>28277439167</v>
      </c>
      <c r="S75" s="7"/>
      <c r="T75" s="7"/>
    </row>
    <row r="76" spans="1:20" x14ac:dyDescent="0.5">
      <c r="A76" s="14" t="s">
        <v>98</v>
      </c>
      <c r="C76" s="7">
        <v>0</v>
      </c>
      <c r="D76" s="7"/>
      <c r="E76" s="7">
        <v>0</v>
      </c>
      <c r="F76" s="7"/>
      <c r="G76" s="7">
        <v>25801037594</v>
      </c>
      <c r="H76" s="7"/>
      <c r="I76" s="7">
        <v>-25801037594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0</v>
      </c>
      <c r="S76" s="7"/>
      <c r="T76" s="7"/>
    </row>
    <row r="77" spans="1:20" ht="22.5" thickBot="1" x14ac:dyDescent="0.55000000000000004">
      <c r="E77" s="15">
        <f>SUM(E8:E76)</f>
        <v>15115498874999</v>
      </c>
      <c r="G77" s="15">
        <f>SUM(G8:G76)</f>
        <v>17943198455133</v>
      </c>
      <c r="I77" s="15">
        <f>SUM(I8:I76)</f>
        <v>-2827699580134</v>
      </c>
      <c r="M77" s="15">
        <f>SUM(M8:M76)</f>
        <v>15537183230853</v>
      </c>
      <c r="O77" s="15">
        <f>SUM(O8:O76)</f>
        <v>14333557556986</v>
      </c>
      <c r="Q77" s="15">
        <f>SUM(Q8:Q76)</f>
        <v>1203625673867</v>
      </c>
      <c r="S77" s="7"/>
      <c r="T77" s="7"/>
    </row>
    <row r="78" spans="1:20" ht="22.5" thickTop="1" x14ac:dyDescent="0.5">
      <c r="Q78" s="7"/>
    </row>
    <row r="79" spans="1:20" x14ac:dyDescent="0.5">
      <c r="I79" s="7"/>
      <c r="O79" s="10"/>
      <c r="Q79" s="21"/>
    </row>
    <row r="80" spans="1:20" x14ac:dyDescent="0.5">
      <c r="I80" s="10"/>
      <c r="O80" s="10"/>
      <c r="Q80" s="33"/>
    </row>
    <row r="81" spans="15:17" x14ac:dyDescent="0.5">
      <c r="O81" s="10"/>
      <c r="Q81" s="21"/>
    </row>
    <row r="82" spans="15:17" x14ac:dyDescent="0.5">
      <c r="O82" s="10"/>
    </row>
  </sheetData>
  <mergeCells count="14">
    <mergeCell ref="A2:Q2"/>
    <mergeCell ref="A4:Q4"/>
    <mergeCell ref="A3:Q3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XFB87"/>
  <sheetViews>
    <sheetView rightToLeft="1" topLeftCell="A55" workbookViewId="0">
      <selection activeCell="Q68" sqref="Q68:Q77"/>
    </sheetView>
  </sheetViews>
  <sheetFormatPr defaultRowHeight="21.75" x14ac:dyDescent="0.5"/>
  <cols>
    <col min="1" max="1" width="29.5703125" style="4" bestFit="1" customWidth="1"/>
    <col min="2" max="2" width="1" style="4" customWidth="1"/>
    <col min="3" max="3" width="11.42578125" style="4" bestFit="1" customWidth="1"/>
    <col min="4" max="4" width="1" style="4" customWidth="1"/>
    <col min="5" max="5" width="18.7109375" style="4" bestFit="1" customWidth="1"/>
    <col min="6" max="6" width="1" style="4" customWidth="1"/>
    <col min="7" max="7" width="18.7109375" style="4" bestFit="1" customWidth="1"/>
    <col min="8" max="8" width="1" style="4" customWidth="1"/>
    <col min="9" max="9" width="34" style="4" bestFit="1" customWidth="1"/>
    <col min="10" max="10" width="1" style="4" customWidth="1"/>
    <col min="11" max="11" width="12.7109375" style="4" bestFit="1" customWidth="1"/>
    <col min="12" max="12" width="1" style="4" customWidth="1"/>
    <col min="13" max="13" width="20.5703125" style="4" bestFit="1" customWidth="1"/>
    <col min="14" max="14" width="1" style="4" customWidth="1"/>
    <col min="15" max="15" width="22" style="4" customWidth="1"/>
    <col min="16" max="16" width="1" style="4" customWidth="1"/>
    <col min="17" max="17" width="34" style="4" bestFit="1" customWidth="1"/>
    <col min="18" max="18" width="1" style="4" customWidth="1"/>
    <col min="19" max="16384" width="9.140625" style="4"/>
  </cols>
  <sheetData>
    <row r="2" spans="1:17" ht="22.5" x14ac:dyDescent="0.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2.5" x14ac:dyDescent="0.5">
      <c r="A3" s="41" t="s">
        <v>143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22.5" x14ac:dyDescent="0.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6" spans="1:17" ht="22.5" x14ac:dyDescent="0.5">
      <c r="A6" s="39" t="s">
        <v>3</v>
      </c>
      <c r="C6" s="40" t="s">
        <v>145</v>
      </c>
      <c r="D6" s="40" t="s">
        <v>145</v>
      </c>
      <c r="E6" s="40" t="s">
        <v>145</v>
      </c>
      <c r="F6" s="40" t="s">
        <v>145</v>
      </c>
      <c r="G6" s="40" t="s">
        <v>145</v>
      </c>
      <c r="H6" s="40" t="s">
        <v>145</v>
      </c>
      <c r="I6" s="40" t="s">
        <v>145</v>
      </c>
      <c r="K6" s="40" t="s">
        <v>146</v>
      </c>
      <c r="L6" s="40" t="s">
        <v>146</v>
      </c>
      <c r="M6" s="40" t="s">
        <v>146</v>
      </c>
      <c r="N6" s="40" t="s">
        <v>146</v>
      </c>
      <c r="O6" s="40" t="s">
        <v>146</v>
      </c>
      <c r="P6" s="40" t="s">
        <v>146</v>
      </c>
      <c r="Q6" s="40" t="s">
        <v>146</v>
      </c>
    </row>
    <row r="7" spans="1:17" ht="22.5" x14ac:dyDescent="0.5">
      <c r="A7" s="40" t="s">
        <v>3</v>
      </c>
      <c r="C7" s="40" t="s">
        <v>7</v>
      </c>
      <c r="E7" s="40" t="s">
        <v>190</v>
      </c>
      <c r="G7" s="40" t="s">
        <v>191</v>
      </c>
      <c r="I7" s="40" t="s">
        <v>202</v>
      </c>
      <c r="K7" s="40" t="s">
        <v>7</v>
      </c>
      <c r="M7" s="40" t="s">
        <v>190</v>
      </c>
      <c r="O7" s="40" t="s">
        <v>191</v>
      </c>
      <c r="Q7" s="40" t="s">
        <v>202</v>
      </c>
    </row>
    <row r="8" spans="1:17" x14ac:dyDescent="0.5">
      <c r="A8" s="14" t="s">
        <v>47</v>
      </c>
      <c r="C8" s="10">
        <v>100000</v>
      </c>
      <c r="E8" s="10">
        <v>6502081138</v>
      </c>
      <c r="G8" s="10">
        <v>4687365892</v>
      </c>
      <c r="I8" s="10">
        <v>1814715246</v>
      </c>
      <c r="K8" s="10">
        <v>700000</v>
      </c>
      <c r="M8" s="10">
        <v>41870845772</v>
      </c>
      <c r="O8" s="10">
        <v>32811561256</v>
      </c>
      <c r="Q8" s="10">
        <v>9059284516</v>
      </c>
    </row>
    <row r="9" spans="1:17" x14ac:dyDescent="0.5">
      <c r="A9" s="14" t="s">
        <v>45</v>
      </c>
      <c r="C9" s="10">
        <v>31471</v>
      </c>
      <c r="E9" s="10">
        <v>1568191706</v>
      </c>
      <c r="G9" s="10">
        <v>787489390</v>
      </c>
      <c r="I9" s="10">
        <v>780702316</v>
      </c>
      <c r="K9" s="10">
        <v>31471</v>
      </c>
      <c r="M9" s="10">
        <v>1568191706</v>
      </c>
      <c r="O9" s="10">
        <v>787489390</v>
      </c>
      <c r="Q9" s="10">
        <v>780702316</v>
      </c>
    </row>
    <row r="10" spans="1:17" x14ac:dyDescent="0.5">
      <c r="A10" s="14" t="s">
        <v>40</v>
      </c>
      <c r="C10" s="10">
        <v>900000</v>
      </c>
      <c r="E10" s="10">
        <v>24016528743</v>
      </c>
      <c r="G10" s="10">
        <v>17418008865</v>
      </c>
      <c r="I10" s="10">
        <v>6598519878</v>
      </c>
      <c r="K10" s="10">
        <v>900000</v>
      </c>
      <c r="M10" s="10">
        <v>24016528743</v>
      </c>
      <c r="O10" s="10">
        <v>17418008865</v>
      </c>
      <c r="Q10" s="10">
        <v>6598519878</v>
      </c>
    </row>
    <row r="11" spans="1:17" x14ac:dyDescent="0.5">
      <c r="A11" s="14" t="s">
        <v>46</v>
      </c>
      <c r="C11" s="10">
        <v>1000000</v>
      </c>
      <c r="E11" s="10">
        <v>17077779050</v>
      </c>
      <c r="G11" s="10">
        <v>12690924864</v>
      </c>
      <c r="I11" s="10">
        <v>4386854186</v>
      </c>
      <c r="K11" s="10">
        <v>4500000</v>
      </c>
      <c r="M11" s="10">
        <v>189953199938</v>
      </c>
      <c r="O11" s="10">
        <v>119231015145</v>
      </c>
      <c r="Q11" s="10">
        <v>70722184793</v>
      </c>
    </row>
    <row r="12" spans="1:17" x14ac:dyDescent="0.5">
      <c r="A12" s="14" t="s">
        <v>53</v>
      </c>
      <c r="C12" s="10">
        <v>200081</v>
      </c>
      <c r="E12" s="10">
        <v>4338653361</v>
      </c>
      <c r="G12" s="10">
        <v>2900604559</v>
      </c>
      <c r="I12" s="10">
        <v>1438048802</v>
      </c>
      <c r="K12" s="10">
        <v>200081</v>
      </c>
      <c r="M12" s="10">
        <v>4338653361</v>
      </c>
      <c r="O12" s="10">
        <v>2900604559</v>
      </c>
      <c r="Q12" s="10">
        <v>1438048802</v>
      </c>
    </row>
    <row r="13" spans="1:17" x14ac:dyDescent="0.5">
      <c r="A13" s="14" t="s">
        <v>27</v>
      </c>
      <c r="C13" s="10">
        <v>3986741</v>
      </c>
      <c r="E13" s="10">
        <v>146173337213</v>
      </c>
      <c r="G13" s="10">
        <v>95484148048</v>
      </c>
      <c r="I13" s="10">
        <v>50689189165</v>
      </c>
      <c r="K13" s="10">
        <v>6799980</v>
      </c>
      <c r="M13" s="10">
        <v>238194932154</v>
      </c>
      <c r="O13" s="10">
        <v>162862422455</v>
      </c>
      <c r="Q13" s="10">
        <v>75332509699</v>
      </c>
    </row>
    <row r="14" spans="1:17" x14ac:dyDescent="0.5">
      <c r="A14" s="14" t="s">
        <v>18</v>
      </c>
      <c r="C14" s="10">
        <v>200000</v>
      </c>
      <c r="E14" s="10">
        <v>20869085830</v>
      </c>
      <c r="G14" s="10">
        <v>12329980332</v>
      </c>
      <c r="I14" s="10">
        <v>8539105498</v>
      </c>
      <c r="K14" s="10">
        <v>602045</v>
      </c>
      <c r="M14" s="10">
        <v>66292006177</v>
      </c>
      <c r="O14" s="10">
        <v>37116015020</v>
      </c>
      <c r="Q14" s="10">
        <v>29175991157</v>
      </c>
    </row>
    <row r="15" spans="1:17" x14ac:dyDescent="0.5">
      <c r="A15" s="14" t="s">
        <v>22</v>
      </c>
      <c r="C15" s="10">
        <v>456095</v>
      </c>
      <c r="E15" s="10">
        <v>31129618736</v>
      </c>
      <c r="G15" s="10">
        <v>17703248482</v>
      </c>
      <c r="I15" s="10">
        <v>13426370254</v>
      </c>
      <c r="K15" s="10">
        <v>456095</v>
      </c>
      <c r="M15" s="10">
        <v>31129618736</v>
      </c>
      <c r="O15" s="10">
        <v>17703248482</v>
      </c>
      <c r="Q15" s="10">
        <v>13426370254</v>
      </c>
    </row>
    <row r="16" spans="1:17" x14ac:dyDescent="0.5">
      <c r="A16" s="14" t="s">
        <v>16</v>
      </c>
      <c r="C16" s="10">
        <v>496231</v>
      </c>
      <c r="E16" s="10">
        <v>33281496135</v>
      </c>
      <c r="G16" s="10">
        <v>20577928942</v>
      </c>
      <c r="I16" s="10">
        <v>12703567193</v>
      </c>
      <c r="K16" s="10">
        <v>496231</v>
      </c>
      <c r="M16" s="10">
        <v>33281496135</v>
      </c>
      <c r="O16" s="10">
        <v>20577928942</v>
      </c>
      <c r="Q16" s="10">
        <v>12703567193</v>
      </c>
    </row>
    <row r="17" spans="1:17" x14ac:dyDescent="0.5">
      <c r="A17" s="14" t="s">
        <v>55</v>
      </c>
      <c r="C17" s="10">
        <v>0</v>
      </c>
      <c r="E17" s="10">
        <v>0</v>
      </c>
      <c r="G17" s="10">
        <v>0</v>
      </c>
      <c r="I17" s="10">
        <v>0</v>
      </c>
      <c r="K17" s="10">
        <v>28450000</v>
      </c>
      <c r="M17" s="10">
        <v>983919469235</v>
      </c>
      <c r="O17" s="10">
        <v>383693725923</v>
      </c>
      <c r="Q17" s="10">
        <v>600225743312</v>
      </c>
    </row>
    <row r="18" spans="1:17" x14ac:dyDescent="0.5">
      <c r="A18" s="14" t="s">
        <v>50</v>
      </c>
      <c r="C18" s="10">
        <v>0</v>
      </c>
      <c r="E18" s="10">
        <v>0</v>
      </c>
      <c r="G18" s="10">
        <v>0</v>
      </c>
      <c r="I18" s="10">
        <v>0</v>
      </c>
      <c r="K18" s="10">
        <v>3900000</v>
      </c>
      <c r="M18" s="10">
        <v>183596883770</v>
      </c>
      <c r="O18" s="10">
        <v>80708317742</v>
      </c>
      <c r="Q18" s="10">
        <v>102888566028</v>
      </c>
    </row>
    <row r="19" spans="1:17" x14ac:dyDescent="0.5">
      <c r="A19" s="14" t="s">
        <v>203</v>
      </c>
      <c r="C19" s="10">
        <v>0</v>
      </c>
      <c r="E19" s="10">
        <v>0</v>
      </c>
      <c r="G19" s="10">
        <v>0</v>
      </c>
      <c r="I19" s="10">
        <v>0</v>
      </c>
      <c r="K19" s="10">
        <v>10000000</v>
      </c>
      <c r="M19" s="10">
        <v>26511946058</v>
      </c>
      <c r="O19" s="10">
        <v>26511946058</v>
      </c>
      <c r="Q19" s="10">
        <v>0</v>
      </c>
    </row>
    <row r="20" spans="1:17" x14ac:dyDescent="0.5">
      <c r="A20" s="14" t="s">
        <v>204</v>
      </c>
      <c r="C20" s="10">
        <v>0</v>
      </c>
      <c r="E20" s="10">
        <v>0</v>
      </c>
      <c r="G20" s="10">
        <v>0</v>
      </c>
      <c r="I20" s="10">
        <v>0</v>
      </c>
      <c r="K20" s="10">
        <v>5062162</v>
      </c>
      <c r="M20" s="10">
        <v>98847121305</v>
      </c>
      <c r="O20" s="10">
        <v>91304811507</v>
      </c>
      <c r="Q20" s="10">
        <v>7542309798</v>
      </c>
    </row>
    <row r="21" spans="1:17" x14ac:dyDescent="0.5">
      <c r="A21" s="14" t="s">
        <v>205</v>
      </c>
      <c r="C21" s="10">
        <v>0</v>
      </c>
      <c r="E21" s="10">
        <v>0</v>
      </c>
      <c r="G21" s="10">
        <v>0</v>
      </c>
      <c r="I21" s="10">
        <v>0</v>
      </c>
      <c r="K21" s="10">
        <v>142857</v>
      </c>
      <c r="M21" s="10">
        <v>17365476176</v>
      </c>
      <c r="O21" s="10">
        <v>11584041437</v>
      </c>
      <c r="Q21" s="10">
        <v>5781434739</v>
      </c>
    </row>
    <row r="22" spans="1:17" x14ac:dyDescent="0.5">
      <c r="A22" s="14" t="s">
        <v>206</v>
      </c>
      <c r="C22" s="10">
        <v>0</v>
      </c>
      <c r="E22" s="10">
        <v>0</v>
      </c>
      <c r="G22" s="10">
        <v>0</v>
      </c>
      <c r="I22" s="10">
        <v>0</v>
      </c>
      <c r="K22" s="10">
        <v>3266666</v>
      </c>
      <c r="M22" s="10">
        <v>47314889112</v>
      </c>
      <c r="O22" s="10">
        <v>47314889112</v>
      </c>
      <c r="Q22" s="10">
        <v>0</v>
      </c>
    </row>
    <row r="23" spans="1:17" x14ac:dyDescent="0.5">
      <c r="A23" s="14" t="s">
        <v>184</v>
      </c>
      <c r="C23" s="10">
        <v>0</v>
      </c>
      <c r="E23" s="10">
        <v>0</v>
      </c>
      <c r="G23" s="10">
        <v>0</v>
      </c>
      <c r="I23" s="10">
        <v>0</v>
      </c>
      <c r="K23" s="10">
        <v>3306428</v>
      </c>
      <c r="M23" s="10">
        <v>104214398457</v>
      </c>
      <c r="O23" s="10">
        <v>52148366589</v>
      </c>
      <c r="Q23" s="10">
        <v>52066031868</v>
      </c>
    </row>
    <row r="24" spans="1:17" x14ac:dyDescent="0.5">
      <c r="A24" s="14" t="s">
        <v>207</v>
      </c>
      <c r="C24" s="10">
        <v>0</v>
      </c>
      <c r="E24" s="10">
        <v>0</v>
      </c>
      <c r="G24" s="10">
        <v>0</v>
      </c>
      <c r="I24" s="10">
        <v>0</v>
      </c>
      <c r="K24" s="10">
        <v>36453</v>
      </c>
      <c r="M24" s="10">
        <v>1491840567</v>
      </c>
      <c r="O24" s="10">
        <v>766208078</v>
      </c>
      <c r="Q24" s="10">
        <v>725632489</v>
      </c>
    </row>
    <row r="25" spans="1:17" x14ac:dyDescent="0.5">
      <c r="A25" s="14" t="s">
        <v>31</v>
      </c>
      <c r="C25" s="10">
        <v>0</v>
      </c>
      <c r="E25" s="10">
        <v>0</v>
      </c>
      <c r="G25" s="10">
        <v>0</v>
      </c>
      <c r="I25" s="10">
        <v>0</v>
      </c>
      <c r="K25" s="10">
        <v>8590805</v>
      </c>
      <c r="M25" s="10">
        <v>164712032439</v>
      </c>
      <c r="O25" s="10">
        <v>105296598272</v>
      </c>
      <c r="Q25" s="10">
        <v>59415434167</v>
      </c>
    </row>
    <row r="26" spans="1:17" x14ac:dyDescent="0.5">
      <c r="A26" s="14" t="s">
        <v>208</v>
      </c>
      <c r="C26" s="10">
        <v>0</v>
      </c>
      <c r="E26" s="10">
        <v>0</v>
      </c>
      <c r="G26" s="10">
        <v>0</v>
      </c>
      <c r="I26" s="10">
        <v>0</v>
      </c>
      <c r="K26" s="10">
        <v>38666</v>
      </c>
      <c r="M26" s="10">
        <v>2042984292</v>
      </c>
      <c r="O26" s="10">
        <v>107916806</v>
      </c>
      <c r="Q26" s="10">
        <v>1935067486</v>
      </c>
    </row>
    <row r="27" spans="1:17" x14ac:dyDescent="0.5">
      <c r="A27" s="14" t="s">
        <v>209</v>
      </c>
      <c r="C27" s="10">
        <v>0</v>
      </c>
      <c r="E27" s="10">
        <v>0</v>
      </c>
      <c r="G27" s="10">
        <v>0</v>
      </c>
      <c r="I27" s="10">
        <v>0</v>
      </c>
      <c r="K27" s="10">
        <v>4732595</v>
      </c>
      <c r="M27" s="10">
        <v>14947464726</v>
      </c>
      <c r="O27" s="10">
        <v>14826768830</v>
      </c>
      <c r="Q27" s="10">
        <v>120695896</v>
      </c>
    </row>
    <row r="28" spans="1:17" x14ac:dyDescent="0.5">
      <c r="A28" s="14" t="s">
        <v>210</v>
      </c>
      <c r="C28" s="10">
        <v>0</v>
      </c>
      <c r="E28" s="10">
        <v>0</v>
      </c>
      <c r="G28" s="10">
        <v>0</v>
      </c>
      <c r="I28" s="10">
        <v>0</v>
      </c>
      <c r="K28" s="10">
        <v>5199416</v>
      </c>
      <c r="M28" s="10">
        <v>290113712658</v>
      </c>
      <c r="O28" s="10">
        <v>77909573227</v>
      </c>
      <c r="Q28" s="10">
        <v>212204139431</v>
      </c>
    </row>
    <row r="29" spans="1:17" x14ac:dyDescent="0.5">
      <c r="A29" s="14" t="s">
        <v>211</v>
      </c>
      <c r="C29" s="10">
        <v>0</v>
      </c>
      <c r="E29" s="10">
        <v>0</v>
      </c>
      <c r="G29" s="10">
        <v>0</v>
      </c>
      <c r="I29" s="10">
        <v>0</v>
      </c>
      <c r="K29" s="10">
        <v>5567160</v>
      </c>
      <c r="M29" s="10">
        <v>15273937963</v>
      </c>
      <c r="O29" s="10">
        <v>9751571060</v>
      </c>
      <c r="Q29" s="10">
        <v>5522366903</v>
      </c>
    </row>
    <row r="30" spans="1:17" x14ac:dyDescent="0.5">
      <c r="A30" s="14" t="s">
        <v>38</v>
      </c>
      <c r="C30" s="10">
        <v>0</v>
      </c>
      <c r="E30" s="10">
        <v>0</v>
      </c>
      <c r="G30" s="10">
        <v>0</v>
      </c>
      <c r="I30" s="10">
        <v>0</v>
      </c>
      <c r="K30" s="10">
        <v>26200000</v>
      </c>
      <c r="M30" s="10">
        <v>517150290313</v>
      </c>
      <c r="O30" s="10">
        <v>238489315730</v>
      </c>
      <c r="Q30" s="10">
        <v>278660974583</v>
      </c>
    </row>
    <row r="31" spans="1:17" x14ac:dyDescent="0.5">
      <c r="A31" s="14" t="s">
        <v>15</v>
      </c>
      <c r="C31" s="10">
        <v>0</v>
      </c>
      <c r="E31" s="10">
        <v>0</v>
      </c>
      <c r="G31" s="10">
        <v>0</v>
      </c>
      <c r="I31" s="10">
        <v>0</v>
      </c>
      <c r="K31" s="10">
        <v>4000000</v>
      </c>
      <c r="M31" s="10">
        <v>39840828336</v>
      </c>
      <c r="O31" s="10">
        <v>29537370342</v>
      </c>
      <c r="Q31" s="10">
        <v>10303457994</v>
      </c>
    </row>
    <row r="32" spans="1:17" x14ac:dyDescent="0.5">
      <c r="A32" s="14" t="s">
        <v>17</v>
      </c>
      <c r="C32" s="10">
        <v>0</v>
      </c>
      <c r="E32" s="10">
        <v>0</v>
      </c>
      <c r="G32" s="10">
        <v>0</v>
      </c>
      <c r="I32" s="10">
        <v>0</v>
      </c>
      <c r="K32" s="10">
        <v>773939</v>
      </c>
      <c r="M32" s="10">
        <v>98461255109</v>
      </c>
      <c r="O32" s="10">
        <v>121470024196</v>
      </c>
      <c r="Q32" s="10">
        <v>-23008769087</v>
      </c>
    </row>
    <row r="33" spans="1:17" x14ac:dyDescent="0.5">
      <c r="A33" s="14" t="s">
        <v>212</v>
      </c>
      <c r="C33" s="10">
        <v>0</v>
      </c>
      <c r="E33" s="10">
        <v>0</v>
      </c>
      <c r="G33" s="10">
        <v>0</v>
      </c>
      <c r="I33" s="10">
        <v>0</v>
      </c>
      <c r="K33" s="10">
        <v>187511</v>
      </c>
      <c r="M33" s="10">
        <v>5582539895</v>
      </c>
      <c r="O33" s="10">
        <v>3472103301</v>
      </c>
      <c r="Q33" s="10">
        <v>2110436594</v>
      </c>
    </row>
    <row r="34" spans="1:17" x14ac:dyDescent="0.5">
      <c r="A34" s="14" t="s">
        <v>32</v>
      </c>
      <c r="C34" s="10">
        <v>0</v>
      </c>
      <c r="E34" s="10">
        <v>0</v>
      </c>
      <c r="G34" s="10">
        <v>0</v>
      </c>
      <c r="I34" s="10">
        <v>0</v>
      </c>
      <c r="K34" s="10">
        <v>21040</v>
      </c>
      <c r="M34" s="10">
        <v>6930123025</v>
      </c>
      <c r="O34" s="10">
        <v>6332758580</v>
      </c>
      <c r="Q34" s="10">
        <v>597364445</v>
      </c>
    </row>
    <row r="35" spans="1:17" x14ac:dyDescent="0.5">
      <c r="A35" s="14" t="s">
        <v>48</v>
      </c>
      <c r="C35" s="10">
        <v>0</v>
      </c>
      <c r="E35" s="10">
        <v>0</v>
      </c>
      <c r="G35" s="10">
        <v>0</v>
      </c>
      <c r="I35" s="10">
        <v>0</v>
      </c>
      <c r="K35" s="10">
        <v>63253846</v>
      </c>
      <c r="M35" s="10">
        <v>1383274145803</v>
      </c>
      <c r="O35" s="10">
        <v>589516676758</v>
      </c>
      <c r="Q35" s="10">
        <v>793757469045</v>
      </c>
    </row>
    <row r="36" spans="1:17" x14ac:dyDescent="0.5">
      <c r="A36" s="14" t="s">
        <v>41</v>
      </c>
      <c r="C36" s="10">
        <v>0</v>
      </c>
      <c r="E36" s="10">
        <v>0</v>
      </c>
      <c r="G36" s="10">
        <v>0</v>
      </c>
      <c r="I36" s="10">
        <v>0</v>
      </c>
      <c r="K36" s="10">
        <v>2000000</v>
      </c>
      <c r="M36" s="10">
        <v>41294826261</v>
      </c>
      <c r="O36" s="10">
        <v>31548941236</v>
      </c>
      <c r="Q36" s="10">
        <v>9745885025</v>
      </c>
    </row>
    <row r="37" spans="1:17" x14ac:dyDescent="0.5">
      <c r="A37" s="14" t="s">
        <v>181</v>
      </c>
      <c r="C37" s="10">
        <v>0</v>
      </c>
      <c r="E37" s="10">
        <v>0</v>
      </c>
      <c r="G37" s="10">
        <v>0</v>
      </c>
      <c r="I37" s="10">
        <v>0</v>
      </c>
      <c r="K37" s="10">
        <v>68487</v>
      </c>
      <c r="M37" s="10">
        <v>1299569642</v>
      </c>
      <c r="O37" s="10">
        <v>1100129836</v>
      </c>
      <c r="Q37" s="10">
        <v>199439806</v>
      </c>
    </row>
    <row r="38" spans="1:17" x14ac:dyDescent="0.5">
      <c r="A38" s="14" t="s">
        <v>213</v>
      </c>
      <c r="C38" s="10">
        <v>0</v>
      </c>
      <c r="E38" s="10">
        <v>0</v>
      </c>
      <c r="G38" s="10">
        <v>0</v>
      </c>
      <c r="I38" s="10">
        <v>0</v>
      </c>
      <c r="K38" s="10">
        <v>361382</v>
      </c>
      <c r="M38" s="10">
        <v>22276729227</v>
      </c>
      <c r="O38" s="10">
        <v>6839154350</v>
      </c>
      <c r="Q38" s="10">
        <v>15437574877</v>
      </c>
    </row>
    <row r="39" spans="1:17" x14ac:dyDescent="0.5">
      <c r="A39" s="14" t="s">
        <v>186</v>
      </c>
      <c r="C39" s="10">
        <v>0</v>
      </c>
      <c r="E39" s="10">
        <v>0</v>
      </c>
      <c r="G39" s="10">
        <v>0</v>
      </c>
      <c r="I39" s="10">
        <v>0</v>
      </c>
      <c r="K39" s="10">
        <v>69429</v>
      </c>
      <c r="M39" s="10">
        <v>854830913</v>
      </c>
      <c r="O39" s="10">
        <v>416952241</v>
      </c>
      <c r="Q39" s="10">
        <v>437878672</v>
      </c>
    </row>
    <row r="40" spans="1:17" x14ac:dyDescent="0.5">
      <c r="A40" s="14" t="s">
        <v>43</v>
      </c>
      <c r="C40" s="10">
        <v>0</v>
      </c>
      <c r="E40" s="10">
        <v>0</v>
      </c>
      <c r="G40" s="10">
        <v>0</v>
      </c>
      <c r="I40" s="10">
        <v>0</v>
      </c>
      <c r="K40" s="10">
        <v>2000000</v>
      </c>
      <c r="M40" s="10">
        <v>44086117596</v>
      </c>
      <c r="O40" s="10">
        <v>29756155199</v>
      </c>
      <c r="Q40" s="10">
        <v>14329962397</v>
      </c>
    </row>
    <row r="41" spans="1:17" x14ac:dyDescent="0.5">
      <c r="A41" s="14" t="s">
        <v>175</v>
      </c>
      <c r="C41" s="10">
        <v>0</v>
      </c>
      <c r="E41" s="10">
        <v>0</v>
      </c>
      <c r="G41" s="10">
        <v>0</v>
      </c>
      <c r="I41" s="10">
        <v>0</v>
      </c>
      <c r="K41" s="10">
        <v>700000</v>
      </c>
      <c r="M41" s="10">
        <v>28806339444</v>
      </c>
      <c r="O41" s="10">
        <v>8927805676</v>
      </c>
      <c r="Q41" s="10">
        <v>19878533768</v>
      </c>
    </row>
    <row r="42" spans="1:17" x14ac:dyDescent="0.5">
      <c r="A42" s="14" t="s">
        <v>214</v>
      </c>
      <c r="C42" s="10">
        <v>0</v>
      </c>
      <c r="E42" s="10">
        <v>0</v>
      </c>
      <c r="G42" s="10">
        <v>0</v>
      </c>
      <c r="I42" s="10">
        <v>0</v>
      </c>
      <c r="K42" s="10">
        <v>70858</v>
      </c>
      <c r="M42" s="10">
        <v>2723704989</v>
      </c>
      <c r="O42" s="10">
        <v>1702340202</v>
      </c>
      <c r="Q42" s="10">
        <v>1021364787</v>
      </c>
    </row>
    <row r="43" spans="1:17" x14ac:dyDescent="0.5">
      <c r="A43" s="14" t="s">
        <v>26</v>
      </c>
      <c r="C43" s="10">
        <v>0</v>
      </c>
      <c r="E43" s="10">
        <v>0</v>
      </c>
      <c r="G43" s="10">
        <v>0</v>
      </c>
      <c r="I43" s="10">
        <v>0</v>
      </c>
      <c r="K43" s="10">
        <v>1000000</v>
      </c>
      <c r="M43" s="10">
        <v>21600054041</v>
      </c>
      <c r="O43" s="10">
        <v>12415578212</v>
      </c>
      <c r="Q43" s="10">
        <v>9184475829</v>
      </c>
    </row>
    <row r="44" spans="1:17" x14ac:dyDescent="0.5">
      <c r="A44" s="14" t="s">
        <v>35</v>
      </c>
      <c r="C44" s="10">
        <v>0</v>
      </c>
      <c r="E44" s="10">
        <v>0</v>
      </c>
      <c r="G44" s="10">
        <v>0</v>
      </c>
      <c r="I44" s="10">
        <v>0</v>
      </c>
      <c r="K44" s="10">
        <v>7600000</v>
      </c>
      <c r="M44" s="10">
        <v>104942154066</v>
      </c>
      <c r="O44" s="10">
        <v>80863486846</v>
      </c>
      <c r="Q44" s="10">
        <v>24078667220</v>
      </c>
    </row>
    <row r="45" spans="1:17" x14ac:dyDescent="0.5">
      <c r="A45" s="14" t="s">
        <v>215</v>
      </c>
      <c r="C45" s="10">
        <v>0</v>
      </c>
      <c r="E45" s="10">
        <v>0</v>
      </c>
      <c r="G45" s="10">
        <v>0</v>
      </c>
      <c r="I45" s="10">
        <v>0</v>
      </c>
      <c r="K45" s="10">
        <v>500000</v>
      </c>
      <c r="M45" s="10">
        <v>1207500000</v>
      </c>
      <c r="O45" s="10">
        <v>1207500000</v>
      </c>
      <c r="Q45" s="10">
        <v>0</v>
      </c>
    </row>
    <row r="46" spans="1:17" x14ac:dyDescent="0.5">
      <c r="A46" s="14" t="s">
        <v>216</v>
      </c>
      <c r="C46" s="10">
        <v>0</v>
      </c>
      <c r="E46" s="10">
        <v>0</v>
      </c>
      <c r="G46" s="10">
        <v>0</v>
      </c>
      <c r="I46" s="10">
        <v>0</v>
      </c>
      <c r="K46" s="10">
        <v>271526</v>
      </c>
      <c r="M46" s="10">
        <v>20210892536</v>
      </c>
      <c r="O46" s="10">
        <v>10805117315</v>
      </c>
      <c r="Q46" s="10">
        <v>9405775221</v>
      </c>
    </row>
    <row r="47" spans="1:17" x14ac:dyDescent="0.5">
      <c r="A47" s="14" t="s">
        <v>188</v>
      </c>
      <c r="C47" s="10">
        <v>0</v>
      </c>
      <c r="E47" s="10">
        <v>0</v>
      </c>
      <c r="G47" s="10">
        <v>0</v>
      </c>
      <c r="I47" s="10">
        <v>0</v>
      </c>
      <c r="K47" s="10">
        <v>170094</v>
      </c>
      <c r="M47" s="10">
        <v>3292025389</v>
      </c>
      <c r="O47" s="10">
        <v>1072565196</v>
      </c>
      <c r="Q47" s="10">
        <v>2219460193</v>
      </c>
    </row>
    <row r="48" spans="1:17" x14ac:dyDescent="0.5">
      <c r="A48" s="14" t="s">
        <v>217</v>
      </c>
      <c r="C48" s="10">
        <v>0</v>
      </c>
      <c r="E48" s="10">
        <v>0</v>
      </c>
      <c r="G48" s="10">
        <v>0</v>
      </c>
      <c r="I48" s="10">
        <v>0</v>
      </c>
      <c r="K48" s="10">
        <v>5125085</v>
      </c>
      <c r="M48" s="10">
        <v>20378363109</v>
      </c>
      <c r="O48" s="10">
        <v>11285650365</v>
      </c>
      <c r="Q48" s="10">
        <v>9092712744</v>
      </c>
    </row>
    <row r="49" spans="1:17" x14ac:dyDescent="0.5">
      <c r="A49" s="14" t="s">
        <v>218</v>
      </c>
      <c r="C49" s="10">
        <v>0</v>
      </c>
      <c r="E49" s="10">
        <v>0</v>
      </c>
      <c r="G49" s="10">
        <v>0</v>
      </c>
      <c r="I49" s="10">
        <v>0</v>
      </c>
      <c r="K49" s="10">
        <v>3500000</v>
      </c>
      <c r="M49" s="10">
        <v>73341009276</v>
      </c>
      <c r="O49" s="10">
        <v>51581221928</v>
      </c>
      <c r="Q49" s="10">
        <v>21759787348</v>
      </c>
    </row>
    <row r="50" spans="1:17" x14ac:dyDescent="0.5">
      <c r="A50" s="14" t="s">
        <v>28</v>
      </c>
      <c r="C50" s="10">
        <v>0</v>
      </c>
      <c r="E50" s="10">
        <v>0</v>
      </c>
      <c r="G50" s="10">
        <v>0</v>
      </c>
      <c r="I50" s="10">
        <v>0</v>
      </c>
      <c r="K50" s="10">
        <v>100000</v>
      </c>
      <c r="M50" s="10">
        <v>4986815668</v>
      </c>
      <c r="O50" s="10">
        <v>2221272207</v>
      </c>
      <c r="Q50" s="10">
        <v>2765543461</v>
      </c>
    </row>
    <row r="51" spans="1:17" x14ac:dyDescent="0.5">
      <c r="A51" s="14" t="s">
        <v>219</v>
      </c>
      <c r="C51" s="10">
        <v>0</v>
      </c>
      <c r="E51" s="10">
        <v>0</v>
      </c>
      <c r="G51" s="10">
        <v>0</v>
      </c>
      <c r="I51" s="10">
        <v>0</v>
      </c>
      <c r="K51" s="10">
        <v>124500</v>
      </c>
      <c r="M51" s="10">
        <v>171417574482</v>
      </c>
      <c r="O51" s="10">
        <v>94744843122</v>
      </c>
      <c r="Q51" s="10">
        <v>76672731360</v>
      </c>
    </row>
    <row r="52" spans="1:17" x14ac:dyDescent="0.5">
      <c r="A52" s="14" t="s">
        <v>220</v>
      </c>
      <c r="C52" s="10">
        <v>0</v>
      </c>
      <c r="E52" s="10">
        <v>0</v>
      </c>
      <c r="G52" s="10">
        <v>0</v>
      </c>
      <c r="I52" s="10">
        <v>0</v>
      </c>
      <c r="K52" s="10">
        <v>60500</v>
      </c>
      <c r="M52" s="10">
        <v>88148725358</v>
      </c>
      <c r="O52" s="10">
        <v>45849000620</v>
      </c>
      <c r="Q52" s="10">
        <v>42299724738</v>
      </c>
    </row>
    <row r="53" spans="1:17" x14ac:dyDescent="0.5">
      <c r="A53" s="14" t="s">
        <v>221</v>
      </c>
      <c r="C53" s="10">
        <v>0</v>
      </c>
      <c r="E53" s="10">
        <v>0</v>
      </c>
      <c r="G53" s="10">
        <v>0</v>
      </c>
      <c r="I53" s="10">
        <v>0</v>
      </c>
      <c r="K53" s="10">
        <v>1782052</v>
      </c>
      <c r="M53" s="10">
        <v>28520329016</v>
      </c>
      <c r="O53" s="10">
        <v>18550539732</v>
      </c>
      <c r="Q53" s="10">
        <v>9969789284</v>
      </c>
    </row>
    <row r="54" spans="1:17" x14ac:dyDescent="0.5">
      <c r="A54" s="14" t="s">
        <v>222</v>
      </c>
      <c r="C54" s="10">
        <v>0</v>
      </c>
      <c r="E54" s="10">
        <v>0</v>
      </c>
      <c r="G54" s="10">
        <v>0</v>
      </c>
      <c r="I54" s="10">
        <v>0</v>
      </c>
      <c r="K54" s="10">
        <v>700000</v>
      </c>
      <c r="M54" s="10">
        <v>9318639645</v>
      </c>
      <c r="O54" s="10">
        <v>9318639645</v>
      </c>
      <c r="Q54" s="10">
        <v>0</v>
      </c>
    </row>
    <row r="55" spans="1:17" x14ac:dyDescent="0.5">
      <c r="A55" s="14" t="s">
        <v>166</v>
      </c>
      <c r="C55" s="10">
        <v>0</v>
      </c>
      <c r="E55" s="10">
        <v>0</v>
      </c>
      <c r="G55" s="10">
        <v>0</v>
      </c>
      <c r="I55" s="10">
        <v>0</v>
      </c>
      <c r="K55" s="10">
        <v>150000</v>
      </c>
      <c r="M55" s="10">
        <v>12943998427</v>
      </c>
      <c r="O55" s="10">
        <v>10936715688</v>
      </c>
      <c r="Q55" s="10">
        <v>2007282739</v>
      </c>
    </row>
    <row r="56" spans="1:17" x14ac:dyDescent="0.5">
      <c r="A56" s="14" t="s">
        <v>223</v>
      </c>
      <c r="C56" s="10">
        <v>0</v>
      </c>
      <c r="E56" s="10">
        <v>0</v>
      </c>
      <c r="G56" s="10">
        <v>0</v>
      </c>
      <c r="I56" s="10">
        <v>0</v>
      </c>
      <c r="K56" s="10">
        <v>1650000</v>
      </c>
      <c r="M56" s="10">
        <v>120433437017</v>
      </c>
      <c r="O56" s="10">
        <v>109888641286</v>
      </c>
      <c r="Q56" s="10">
        <v>10544795731</v>
      </c>
    </row>
    <row r="57" spans="1:17" x14ac:dyDescent="0.5">
      <c r="A57" s="14" t="s">
        <v>21</v>
      </c>
      <c r="C57" s="10">
        <v>0</v>
      </c>
      <c r="E57" s="10">
        <v>0</v>
      </c>
      <c r="G57" s="10">
        <v>0</v>
      </c>
      <c r="I57" s="10">
        <v>0</v>
      </c>
      <c r="K57" s="10">
        <v>29498</v>
      </c>
      <c r="M57" s="10">
        <v>796647148</v>
      </c>
      <c r="O57" s="10">
        <v>753691173</v>
      </c>
      <c r="Q57" s="10">
        <v>42955975</v>
      </c>
    </row>
    <row r="58" spans="1:17" x14ac:dyDescent="0.5">
      <c r="A58" s="14" t="s">
        <v>51</v>
      </c>
      <c r="C58" s="10">
        <v>0</v>
      </c>
      <c r="E58" s="10">
        <v>0</v>
      </c>
      <c r="G58" s="10">
        <v>0</v>
      </c>
      <c r="I58" s="10">
        <v>0</v>
      </c>
      <c r="K58" s="10">
        <v>6300000</v>
      </c>
      <c r="M58" s="10">
        <v>211366458573</v>
      </c>
      <c r="O58" s="10">
        <v>100850224146</v>
      </c>
      <c r="Q58" s="10">
        <v>110516234427</v>
      </c>
    </row>
    <row r="59" spans="1:17" x14ac:dyDescent="0.5">
      <c r="A59" s="14" t="s">
        <v>224</v>
      </c>
      <c r="C59" s="10">
        <v>0</v>
      </c>
      <c r="E59" s="10">
        <v>0</v>
      </c>
      <c r="G59" s="10">
        <v>0</v>
      </c>
      <c r="I59" s="10">
        <v>0</v>
      </c>
      <c r="K59" s="10">
        <v>457440</v>
      </c>
      <c r="M59" s="10">
        <v>8178562417</v>
      </c>
      <c r="O59" s="10">
        <v>1877914020</v>
      </c>
      <c r="Q59" s="10">
        <v>6300648397</v>
      </c>
    </row>
    <row r="60" spans="1:17" x14ac:dyDescent="0.5">
      <c r="A60" s="14" t="s">
        <v>225</v>
      </c>
      <c r="C60" s="10">
        <v>0</v>
      </c>
      <c r="E60" s="10">
        <v>0</v>
      </c>
      <c r="G60" s="10">
        <v>0</v>
      </c>
      <c r="I60" s="10">
        <v>0</v>
      </c>
      <c r="K60" s="10">
        <v>598150</v>
      </c>
      <c r="M60" s="10">
        <v>4572404862</v>
      </c>
      <c r="O60" s="10">
        <v>1916730888</v>
      </c>
      <c r="Q60" s="10">
        <v>2655673974</v>
      </c>
    </row>
    <row r="61" spans="1:17" x14ac:dyDescent="0.5">
      <c r="A61" s="14" t="s">
        <v>177</v>
      </c>
      <c r="C61" s="10">
        <v>0</v>
      </c>
      <c r="E61" s="10">
        <v>0</v>
      </c>
      <c r="G61" s="10">
        <v>0</v>
      </c>
      <c r="I61" s="10">
        <v>0</v>
      </c>
      <c r="K61" s="10">
        <v>350000</v>
      </c>
      <c r="M61" s="10">
        <v>21657615066</v>
      </c>
      <c r="O61" s="10">
        <v>7176909210</v>
      </c>
      <c r="Q61" s="10">
        <v>14480705856</v>
      </c>
    </row>
    <row r="62" spans="1:17" x14ac:dyDescent="0.5">
      <c r="A62" s="14" t="s">
        <v>182</v>
      </c>
      <c r="C62" s="10">
        <v>0</v>
      </c>
      <c r="E62" s="10">
        <v>0</v>
      </c>
      <c r="G62" s="10">
        <v>0</v>
      </c>
      <c r="I62" s="10">
        <v>0</v>
      </c>
      <c r="K62" s="10">
        <v>125280</v>
      </c>
      <c r="M62" s="10">
        <v>17323640346</v>
      </c>
      <c r="O62" s="10">
        <v>5061920056</v>
      </c>
      <c r="Q62" s="10">
        <v>12261720290</v>
      </c>
    </row>
    <row r="63" spans="1:17" x14ac:dyDescent="0.5">
      <c r="A63" s="14" t="s">
        <v>226</v>
      </c>
      <c r="C63" s="10">
        <v>0</v>
      </c>
      <c r="E63" s="10">
        <v>0</v>
      </c>
      <c r="G63" s="10">
        <v>0</v>
      </c>
      <c r="I63" s="10">
        <v>0</v>
      </c>
      <c r="K63" s="10">
        <v>57570</v>
      </c>
      <c r="M63" s="10">
        <v>2971297385</v>
      </c>
      <c r="O63" s="10">
        <v>2767261868</v>
      </c>
      <c r="Q63" s="10">
        <v>204035517</v>
      </c>
    </row>
    <row r="64" spans="1:17" x14ac:dyDescent="0.5">
      <c r="A64" s="14" t="s">
        <v>227</v>
      </c>
      <c r="C64" s="10">
        <v>0</v>
      </c>
      <c r="E64" s="10">
        <v>0</v>
      </c>
      <c r="G64" s="10">
        <v>0</v>
      </c>
      <c r="I64" s="10">
        <v>0</v>
      </c>
      <c r="K64" s="10">
        <v>460106</v>
      </c>
      <c r="M64" s="10">
        <v>14448268282</v>
      </c>
      <c r="O64" s="10">
        <v>7139972750</v>
      </c>
      <c r="Q64" s="10">
        <v>7308295532</v>
      </c>
    </row>
    <row r="65" spans="1:17" x14ac:dyDescent="0.5">
      <c r="A65" s="14" t="s">
        <v>228</v>
      </c>
      <c r="C65" s="10">
        <v>0</v>
      </c>
      <c r="E65" s="10">
        <v>0</v>
      </c>
      <c r="G65" s="10">
        <v>0</v>
      </c>
      <c r="I65" s="10">
        <v>0</v>
      </c>
      <c r="K65" s="10">
        <v>171217</v>
      </c>
      <c r="M65" s="10">
        <v>4462177618</v>
      </c>
      <c r="O65" s="10">
        <v>928852225</v>
      </c>
      <c r="Q65" s="10">
        <v>3533325393</v>
      </c>
    </row>
    <row r="66" spans="1:17" x14ac:dyDescent="0.5">
      <c r="A66" s="14" t="s">
        <v>229</v>
      </c>
      <c r="C66" s="10">
        <v>0</v>
      </c>
      <c r="E66" s="10">
        <v>0</v>
      </c>
      <c r="G66" s="10">
        <v>0</v>
      </c>
      <c r="I66" s="10">
        <v>0</v>
      </c>
      <c r="K66" s="10">
        <v>3441100</v>
      </c>
      <c r="M66" s="10">
        <v>39840025074</v>
      </c>
      <c r="O66" s="10">
        <v>34655828939</v>
      </c>
      <c r="Q66" s="10">
        <v>5184196135</v>
      </c>
    </row>
    <row r="67" spans="1:17" x14ac:dyDescent="0.5">
      <c r="A67" s="14" t="s">
        <v>230</v>
      </c>
      <c r="C67" s="10">
        <v>0</v>
      </c>
      <c r="E67" s="10">
        <v>0</v>
      </c>
      <c r="G67" s="10">
        <v>0</v>
      </c>
      <c r="I67" s="10">
        <v>0</v>
      </c>
      <c r="K67" s="10">
        <v>12000000</v>
      </c>
      <c r="M67" s="10">
        <v>77997159737</v>
      </c>
      <c r="O67" s="10">
        <v>77997159737</v>
      </c>
      <c r="Q67" s="10">
        <v>0</v>
      </c>
    </row>
    <row r="68" spans="1:17" x14ac:dyDescent="0.5">
      <c r="A68" s="14" t="s">
        <v>98</v>
      </c>
      <c r="C68" s="10">
        <v>342760</v>
      </c>
      <c r="E68" s="10">
        <v>342760000000</v>
      </c>
      <c r="G68" s="10">
        <v>313469173012</v>
      </c>
      <c r="I68" s="10">
        <v>29290826988</v>
      </c>
      <c r="K68" s="10">
        <v>342760</v>
      </c>
      <c r="M68" s="10">
        <v>342760000000</v>
      </c>
      <c r="O68" s="10">
        <v>313469173012</v>
      </c>
      <c r="Q68" s="10">
        <v>29290826988</v>
      </c>
    </row>
    <row r="69" spans="1:17" x14ac:dyDescent="0.5">
      <c r="A69" s="14" t="s">
        <v>231</v>
      </c>
      <c r="C69" s="10">
        <v>0</v>
      </c>
      <c r="E69" s="10">
        <v>0</v>
      </c>
      <c r="G69" s="10">
        <v>0</v>
      </c>
      <c r="I69" s="10">
        <v>0</v>
      </c>
      <c r="K69" s="10">
        <v>12000</v>
      </c>
      <c r="M69" s="10">
        <v>12000000000</v>
      </c>
      <c r="O69" s="10">
        <v>11661885900</v>
      </c>
      <c r="Q69" s="10">
        <v>338114100</v>
      </c>
    </row>
    <row r="70" spans="1:17" x14ac:dyDescent="0.5">
      <c r="A70" s="14" t="s">
        <v>232</v>
      </c>
      <c r="C70" s="10">
        <v>0</v>
      </c>
      <c r="E70" s="10">
        <v>0</v>
      </c>
      <c r="G70" s="10">
        <v>0</v>
      </c>
      <c r="I70" s="10">
        <v>0</v>
      </c>
      <c r="K70" s="10">
        <v>432669</v>
      </c>
      <c r="M70" s="10">
        <v>432669000000</v>
      </c>
      <c r="O70" s="10">
        <v>409494466807</v>
      </c>
      <c r="Q70" s="10">
        <v>23174533193</v>
      </c>
    </row>
    <row r="71" spans="1:17" x14ac:dyDescent="0.5">
      <c r="A71" s="14" t="s">
        <v>233</v>
      </c>
      <c r="C71" s="10">
        <v>0</v>
      </c>
      <c r="E71" s="10">
        <v>0</v>
      </c>
      <c r="G71" s="10">
        <v>0</v>
      </c>
      <c r="I71" s="10">
        <v>0</v>
      </c>
      <c r="K71" s="10">
        <v>74485</v>
      </c>
      <c r="M71" s="10">
        <v>74485000000</v>
      </c>
      <c r="O71" s="10">
        <v>72832903188</v>
      </c>
      <c r="Q71" s="10">
        <v>1652096812</v>
      </c>
    </row>
    <row r="72" spans="1:17" x14ac:dyDescent="0.5">
      <c r="A72" s="14" t="s">
        <v>234</v>
      </c>
      <c r="C72" s="10">
        <v>0</v>
      </c>
      <c r="E72" s="10">
        <v>0</v>
      </c>
      <c r="G72" s="10">
        <v>0</v>
      </c>
      <c r="I72" s="10">
        <v>0</v>
      </c>
      <c r="K72" s="10">
        <v>2</v>
      </c>
      <c r="M72" s="10">
        <v>2000000</v>
      </c>
      <c r="O72" s="10">
        <v>1931907</v>
      </c>
      <c r="Q72" s="10">
        <v>68093</v>
      </c>
    </row>
    <row r="73" spans="1:17" x14ac:dyDescent="0.5">
      <c r="A73" s="14" t="s">
        <v>235</v>
      </c>
      <c r="C73" s="10">
        <v>0</v>
      </c>
      <c r="E73" s="10">
        <v>0</v>
      </c>
      <c r="G73" s="10">
        <v>0</v>
      </c>
      <c r="I73" s="10">
        <v>0</v>
      </c>
      <c r="K73" s="10">
        <v>11563</v>
      </c>
      <c r="M73" s="10">
        <v>11563000000</v>
      </c>
      <c r="O73" s="10">
        <v>11319605013</v>
      </c>
      <c r="Q73" s="10">
        <v>243394987</v>
      </c>
    </row>
    <row r="74" spans="1:17" x14ac:dyDescent="0.5">
      <c r="A74" s="14" t="s">
        <v>236</v>
      </c>
      <c r="C74" s="10">
        <v>0</v>
      </c>
      <c r="E74" s="10">
        <v>0</v>
      </c>
      <c r="G74" s="10">
        <v>0</v>
      </c>
      <c r="I74" s="10">
        <v>0</v>
      </c>
      <c r="K74" s="10">
        <v>4951</v>
      </c>
      <c r="M74" s="10">
        <v>4951000000</v>
      </c>
      <c r="O74" s="10">
        <v>4734421709</v>
      </c>
      <c r="Q74" s="10">
        <v>216578291</v>
      </c>
    </row>
    <row r="75" spans="1:17" x14ac:dyDescent="0.5">
      <c r="A75" s="14" t="s">
        <v>237</v>
      </c>
      <c r="C75" s="10">
        <v>0</v>
      </c>
      <c r="E75" s="10">
        <v>0</v>
      </c>
      <c r="G75" s="10">
        <v>0</v>
      </c>
      <c r="I75" s="10">
        <v>0</v>
      </c>
      <c r="K75" s="10">
        <v>45693</v>
      </c>
      <c r="M75" s="10">
        <v>45693000000</v>
      </c>
      <c r="O75" s="10">
        <v>44416190575</v>
      </c>
      <c r="Q75" s="10">
        <v>1276809425</v>
      </c>
    </row>
    <row r="76" spans="1:17" x14ac:dyDescent="0.5">
      <c r="A76" s="14" t="s">
        <v>238</v>
      </c>
      <c r="C76" s="10">
        <v>0</v>
      </c>
      <c r="E76" s="10">
        <v>0</v>
      </c>
      <c r="G76" s="10">
        <v>0</v>
      </c>
      <c r="I76" s="10">
        <v>0</v>
      </c>
      <c r="K76" s="10">
        <v>59630</v>
      </c>
      <c r="M76" s="10">
        <v>59630000000</v>
      </c>
      <c r="O76" s="10">
        <v>58251408558</v>
      </c>
      <c r="Q76" s="10">
        <v>1378591442</v>
      </c>
    </row>
    <row r="77" spans="1:17" x14ac:dyDescent="0.5">
      <c r="A77" s="14" t="s">
        <v>239</v>
      </c>
      <c r="C77" s="10">
        <v>0</v>
      </c>
      <c r="E77" s="10">
        <v>0</v>
      </c>
      <c r="G77" s="10">
        <v>0</v>
      </c>
      <c r="I77" s="10">
        <v>0</v>
      </c>
      <c r="K77" s="10">
        <v>7302</v>
      </c>
      <c r="M77" s="10">
        <v>7302000000</v>
      </c>
      <c r="O77" s="10">
        <v>7067741127</v>
      </c>
      <c r="Q77" s="10">
        <v>234258873</v>
      </c>
    </row>
    <row r="78" spans="1:17" ht="22.5" thickBot="1" x14ac:dyDescent="0.55000000000000004">
      <c r="E78" s="11">
        <f>SUM(E8:E77)</f>
        <v>627716771912</v>
      </c>
      <c r="G78" s="11">
        <f>SUM(G8:G77)</f>
        <v>498048872386</v>
      </c>
      <c r="I78" s="11">
        <f>SUM(I8:I77)</f>
        <v>129667899526</v>
      </c>
      <c r="M78" s="11">
        <f>SUM(M8:M77)</f>
        <v>6848989704571</v>
      </c>
      <c r="O78" s="11">
        <f>SUM(O8:O77)</f>
        <v>4017559721372</v>
      </c>
      <c r="Q78" s="11">
        <f>SUM(Q8:Q77)</f>
        <v>2831429983199</v>
      </c>
    </row>
    <row r="79" spans="1:17" ht="22.5" thickTop="1" x14ac:dyDescent="0.5">
      <c r="I79" s="10"/>
      <c r="M79" s="10"/>
      <c r="O79" s="10"/>
      <c r="Q79" s="10"/>
    </row>
    <row r="80" spans="1:17" x14ac:dyDescent="0.5">
      <c r="E80" s="10"/>
      <c r="F80" s="10">
        <f>SUM(F8:F67)</f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6:17 16382:16382" x14ac:dyDescent="0.5">
      <c r="G81" s="10"/>
      <c r="I81" s="10"/>
      <c r="M81" s="10"/>
      <c r="O81" s="10"/>
      <c r="Q81" s="10"/>
    </row>
    <row r="82" spans="6:17 16382:16382" x14ac:dyDescent="0.5">
      <c r="F82" s="10">
        <f t="shared" ref="F82" si="0">F81-F80</f>
        <v>0</v>
      </c>
      <c r="G82" s="10"/>
      <c r="H82" s="10"/>
      <c r="I82" s="10"/>
      <c r="Q82" s="10"/>
      <c r="XFB82" s="4">
        <f>SUM(A82:XFA82)</f>
        <v>0</v>
      </c>
    </row>
    <row r="85" spans="6:17 16382:16382" x14ac:dyDescent="0.5">
      <c r="G85" s="10"/>
      <c r="H85" s="10"/>
      <c r="I85" s="10"/>
      <c r="J85" s="10"/>
      <c r="K85" s="10"/>
      <c r="L85" s="10"/>
      <c r="M85" s="10"/>
      <c r="N85" s="10"/>
      <c r="O85" s="10"/>
      <c r="Q85" s="10"/>
    </row>
    <row r="86" spans="6:17 16382:16382" x14ac:dyDescent="0.5">
      <c r="G86" s="10"/>
      <c r="I86" s="10"/>
      <c r="O86" s="10"/>
      <c r="Q86" s="10"/>
    </row>
    <row r="87" spans="6:17 16382:16382" x14ac:dyDescent="0.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2021-01-20T05:36:55Z</dcterms:created>
  <dcterms:modified xsi:type="dcterms:W3CDTF">2021-01-28T06:41:02Z</dcterms:modified>
</cp:coreProperties>
</file>