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7585" windowHeight="5085" tabRatio="869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1" i="15" l="1"/>
  <c r="C11" i="15"/>
  <c r="G10" i="13"/>
  <c r="K10" i="13"/>
  <c r="K9" i="13"/>
  <c r="K8" i="13"/>
  <c r="G9" i="13"/>
  <c r="I10" i="13"/>
  <c r="E10" i="13"/>
  <c r="Q33" i="12"/>
  <c r="I33" i="12"/>
  <c r="E11" i="15" l="1"/>
  <c r="O33" i="12"/>
  <c r="M33" i="12"/>
  <c r="K33" i="12"/>
  <c r="G33" i="12"/>
  <c r="E33" i="12"/>
  <c r="C33" i="12"/>
  <c r="S60" i="11"/>
  <c r="K60" i="11"/>
  <c r="I60" i="11"/>
  <c r="Q60" i="11"/>
  <c r="O60" i="11"/>
  <c r="M60" i="11"/>
  <c r="G60" i="11"/>
  <c r="E60" i="11"/>
  <c r="C60" i="11"/>
  <c r="Q50" i="10" l="1"/>
  <c r="O50" i="10"/>
  <c r="M50" i="10"/>
  <c r="I50" i="10"/>
  <c r="G50" i="10"/>
  <c r="E50" i="10"/>
  <c r="U60" i="11" l="1"/>
  <c r="O65" i="9"/>
  <c r="M65" i="9"/>
  <c r="G65" i="9"/>
  <c r="E65" i="9"/>
  <c r="S36" i="8"/>
  <c r="Q36" i="8"/>
  <c r="O36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8" i="8"/>
  <c r="M36" i="8"/>
  <c r="K36" i="8"/>
  <c r="I36" i="8"/>
  <c r="S13" i="7"/>
  <c r="Q13" i="7"/>
  <c r="O13" i="7"/>
  <c r="M13" i="7"/>
  <c r="K13" i="7"/>
  <c r="I13" i="7"/>
  <c r="S11" i="6"/>
  <c r="Q11" i="6"/>
  <c r="O11" i="6"/>
  <c r="M11" i="6"/>
  <c r="K11" i="6"/>
  <c r="AI23" i="3"/>
  <c r="AG23" i="3"/>
  <c r="AA23" i="3"/>
  <c r="W23" i="3"/>
  <c r="S23" i="3"/>
  <c r="Q23" i="3"/>
  <c r="Y52" i="1"/>
  <c r="W52" i="1"/>
  <c r="U52" i="1"/>
  <c r="O52" i="1"/>
  <c r="K52" i="1"/>
  <c r="G52" i="1"/>
  <c r="E52" i="1"/>
  <c r="I65" i="9" l="1"/>
  <c r="Q65" i="9"/>
  <c r="AK23" i="3"/>
</calcChain>
</file>

<file path=xl/sharedStrings.xml><?xml version="1.0" encoding="utf-8"?>
<sst xmlns="http://schemas.openxmlformats.org/spreadsheetml/2006/main" count="747" uniqueCount="211">
  <si>
    <t>صندوق سرمایه‌گذاری مشترک پیشتاز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</si>
  <si>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</si>
  <si>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</si>
  <si>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</si>
  <si>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</si>
  <si>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</si>
  <si>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</si>
  <si>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</si>
  <si>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</si>
  <si>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</si>
  <si>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</si>
  <si>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</si>
  <si>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</si>
  <si>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</si>
  <si>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</si>
  <si>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آلومينيوم‌ايران‌</t>
  </si>
  <si>
    <t>ايران‌ تاير</t>
  </si>
  <si>
    <t>باما</t>
  </si>
  <si>
    <t>بانك خاورميانه</t>
  </si>
  <si>
    <t>بانك ملت</t>
  </si>
  <si>
    <t>پالايش نفت اصفهان</t>
  </si>
  <si>
    <t>پتروشيمي پرديس</t>
  </si>
  <si>
    <t>پتروشيمي جم</t>
  </si>
  <si>
    <t>پتروشيمي خراسان</t>
  </si>
  <si>
    <t>پتروشيمي‌شيراز</t>
  </si>
  <si>
    <t>تامين سرمايه لوتوس پارسيان</t>
  </si>
  <si>
    <t>تراكتورسازي‌ايران‌</t>
  </si>
  <si>
    <t>توسعه‌ معادن‌ روي‌ ايران‌</t>
  </si>
  <si>
    <t>توليدي چدن سازان</t>
  </si>
  <si>
    <t>ح . فولاد کاوه جنوب کیش</t>
  </si>
  <si>
    <t>داروپخش‌ (هلدينگ‌</t>
  </si>
  <si>
    <t>سرمايه گذاري دارويي تامين</t>
  </si>
  <si>
    <t>سرمايه‌گذاري صنايع پتروشيمي‌</t>
  </si>
  <si>
    <t>سرمايه‌گذاري‌ سپه‌</t>
  </si>
  <si>
    <t>سرمايه‌گذاري‌صندوق‌بازنشستگي‌</t>
  </si>
  <si>
    <t>سرمايه‌گذاري‌غدير(هلدينگ‌</t>
  </si>
  <si>
    <t>سكه تمام بهارتحويل1روزه صادرات</t>
  </si>
  <si>
    <t>سكه تمام بهارتحويلي 1روزه رفاه</t>
  </si>
  <si>
    <t>سيمان خوزستان</t>
  </si>
  <si>
    <t>فولاد  خوزستان</t>
  </si>
  <si>
    <t>فولاد اميركبيركاشان</t>
  </si>
  <si>
    <t>فولاد كاوه جنوب كيش</t>
  </si>
  <si>
    <t>فولاد مباركه اصفهان</t>
  </si>
  <si>
    <t>كالسيمين‌</t>
  </si>
  <si>
    <t>كشتيراني جمهوري اسلامي ايران</t>
  </si>
  <si>
    <t>گروه مديريت سرمايه گذاري اميد</t>
  </si>
  <si>
    <t>مبین انرژی خلیج فارس</t>
  </si>
  <si>
    <t>مخابرات ايران</t>
  </si>
  <si>
    <t>مديريت صنعت شوينده ت.ص.بهشهر</t>
  </si>
  <si>
    <t>معدني و صنعتي گل گهر</t>
  </si>
  <si>
    <t>معدني‌ املاح‌  ايران‌</t>
  </si>
  <si>
    <t>ملي‌ صنايع‌ مس‌ ايران‌</t>
  </si>
  <si>
    <t>نفت ايرانول</t>
  </si>
  <si>
    <t>همكاران سيستم</t>
  </si>
  <si>
    <t>سرمايه گذاري صدرتامين</t>
  </si>
  <si>
    <t>ايران‌ ترانسفو</t>
  </si>
  <si>
    <t>موتوژن‌</t>
  </si>
  <si>
    <t>ح . تراكتورسازي‌ايران‌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</si>
  <si>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</si>
  <si>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</si>
  <si>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</si>
  <si>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</si>
  <si>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</si>
  <si>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</si>
  <si>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</si>
  <si>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</si>
  <si>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</si>
  <si>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 آپرورش-كاردان991118</t>
  </si>
  <si>
    <t>بله</t>
  </si>
  <si>
    <t>1395/11/18</t>
  </si>
  <si>
    <t>1399/11/18</t>
  </si>
  <si>
    <t>اجاره دولت مرحله يك1394-981226</t>
  </si>
  <si>
    <t>1394/12/26</t>
  </si>
  <si>
    <t>1398/12/26</t>
  </si>
  <si>
    <t>اسنادخزانه-م10بودجه96-980911</t>
  </si>
  <si>
    <t>1396/11/30</t>
  </si>
  <si>
    <t>1398/09/11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</si>
  <si>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</si>
  <si>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</si>
  <si>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</si>
  <si>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</si>
  <si>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</si>
  <si>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</si>
  <si>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</si>
  <si>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</si>
  <si>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</si>
  <si>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</si>
  <si>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</si>
  <si>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اسنادخزانه-م23بودجه96-990528</t>
  </si>
  <si>
    <t>1397/04/17</t>
  </si>
  <si>
    <t>1399/05/28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</si>
  <si>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</si>
  <si>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</si>
  <si>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</si>
  <si>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</si>
  <si>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</si>
  <si>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</si>
  <si>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</si>
  <si>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</si>
  <si>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</si>
  <si>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</si>
  <si>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</si>
  <si>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</si>
  <si>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</si>
  <si>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</si>
  <si>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</si>
  <si>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</si>
  <si>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</si>
  <si>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</si>
  <si>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</si>
  <si>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</si>
  <si>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</si>
  <si>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</si>
  <si>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</si>
  <si>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</si>
  <si>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</si>
  <si>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</si>
  <si>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</si>
  <si>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</si>
  <si>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</si>
  <si>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بانک سامان سی تیر</t>
  </si>
  <si>
    <t>849-810-1330900-1</t>
  </si>
  <si>
    <t>1390/08/16</t>
  </si>
  <si>
    <t>5802399850</t>
  </si>
  <si>
    <t>1395/07/14</t>
  </si>
  <si>
    <t>8568480974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</si>
  <si>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</si>
  <si>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</si>
  <si>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</si>
  <si>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</si>
  <si>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</si>
  <si>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</si>
  <si>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</si>
  <si>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</si>
  <si>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</si>
  <si>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</si>
  <si>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</si>
  <si>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</si>
  <si>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</si>
  <si>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</si>
  <si>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</si>
  <si>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</si>
  <si>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</si>
  <si>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اسنادخزانه-م22بودجه96-980523</t>
  </si>
  <si>
    <t>اسنادخزانه-م15بودجه96-980820</t>
  </si>
  <si>
    <t>اسنادخزانه-م9بودجه96-980411</t>
  </si>
  <si>
    <t>اسنادخزانه-م8بودجه96-980411</t>
  </si>
  <si>
    <t>اسنادخزانه-م6بودجه96-980722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</si>
  <si>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</si>
  <si>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</si>
  <si>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</si>
  <si>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</si>
  <si>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</si>
  <si>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</si>
  <si>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</si>
  <si>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</si>
  <si>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گروه مپنا (سهامي عام)</t>
  </si>
  <si>
    <t>1398/05/31</t>
  </si>
  <si>
    <t>1398/04/31</t>
  </si>
  <si>
    <t>1398/04/24</t>
  </si>
  <si>
    <t>1398/04/10</t>
  </si>
  <si>
    <t>نيروترانس‌</t>
  </si>
  <si>
    <t>1398/03/07</t>
  </si>
  <si>
    <t>1398/07/30</t>
  </si>
  <si>
    <t>1398/04/29</t>
  </si>
  <si>
    <t>1398/04/26</t>
  </si>
  <si>
    <t>1398/04/09</t>
  </si>
  <si>
    <t>1398/04/23</t>
  </si>
  <si>
    <t>1398/03/20</t>
  </si>
  <si>
    <t>1398/04/30</t>
  </si>
  <si>
    <t>1398/03/19</t>
  </si>
  <si>
    <t>1398/03/25</t>
  </si>
  <si>
    <t>ذغال‌سنگ‌ نگين‌ ط‌بس‌</t>
  </si>
  <si>
    <t>1398/09/28</t>
  </si>
  <si>
    <t>1398/05/30</t>
  </si>
  <si>
    <t>1398/03/22</t>
  </si>
  <si>
    <t>1398/04/27</t>
  </si>
  <si>
    <t>1398/03/08</t>
  </si>
  <si>
    <t>1398/04/15</t>
  </si>
  <si>
    <t>پتروشيمي پارس</t>
  </si>
  <si>
    <t>1398/03/29</t>
  </si>
  <si>
    <t>بهای فروش</t>
  </si>
  <si>
    <t>ارزش دفتری</t>
  </si>
  <si>
    <t>سود و زیان ناشی از تغییر قیمت</t>
  </si>
  <si>
    <t>ح . معدني و صنعتي گل گهر</t>
  </si>
  <si>
    <t>ح . معدني‌ املاح‌  ايران‌</t>
  </si>
  <si>
    <t>صنايع پتروشيمي خليج فارس</t>
  </si>
  <si>
    <t>گروه  صنايع كاغذ پارس</t>
  </si>
  <si>
    <t>سود و زیان ناشی از فروش</t>
  </si>
  <si>
    <t>ح . پتروشیمی جم</t>
  </si>
  <si>
    <t>ح . سيمان خوزستان</t>
  </si>
  <si>
    <t>ح . تامين سرمايه لوتوس پارسيان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</si>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</sst>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(#,###\)"/>
    <numFmt numFmtId="165" formatCode="#,##0;[Red]#,##0"/>
    <numFmt numFmtId="166" formatCode="#,##0_-;\(#,##0\)"/>
    <numFmt numFmtId="167" formatCode="#,##0;\(#,##0\)"/>
    <numFmt numFmtId="168" formatCode="#,##0;[Red]\(#,##0\)"/>
  </numFmts>
  <fonts count="20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color theme="1"/>
      <name val="Calibri"/>
      <family val="2"/>
      <charset val="178"/>
      <scheme val="minor"/>
    </font>
    <font>
      <sz val="14"/>
      <name val="B Mitra"/>
      <charset val="178"/>
    </font>
    <font>
      <u/>
      <sz val="14"/>
      <name val="B Mitra"/>
      <charset val="178"/>
    </font>
    <font>
      <b/>
      <sz val="20"/>
      <name val="B Mitra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3" fillId="2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right" vertical="center"/>
    </xf>
    <xf numFmtId="3" fontId="7" fillId="0" borderId="0" xfId="2" applyNumberFormat="1" applyFont="1" applyAlignment="1" applyProtection="1">
      <alignment vertical="center" readingOrder="2"/>
      <protection locked="0"/>
    </xf>
    <xf numFmtId="3" fontId="7" fillId="0" borderId="0" xfId="2" applyNumberFormat="1" applyFont="1" applyAlignment="1" applyProtection="1">
      <alignment horizontal="center" vertical="center" readingOrder="2"/>
      <protection locked="0"/>
    </xf>
    <xf numFmtId="164" fontId="7" fillId="0" borderId="0" xfId="2" applyNumberFormat="1" applyFont="1" applyFill="1" applyAlignment="1" applyProtection="1">
      <alignment horizontal="center" vertical="center" readingOrder="2"/>
      <protection locked="0"/>
    </xf>
    <xf numFmtId="3" fontId="7" fillId="0" borderId="0" xfId="2" applyNumberFormat="1" applyFont="1" applyFill="1" applyAlignment="1" applyProtection="1">
      <alignment horizontal="center" vertical="center" readingOrder="2"/>
      <protection locked="0"/>
    </xf>
    <xf numFmtId="3" fontId="7" fillId="0" borderId="0" xfId="2" applyNumberFormat="1" applyFont="1" applyFill="1" applyAlignment="1">
      <alignment horizontal="center" vertical="center" readingOrder="2"/>
    </xf>
    <xf numFmtId="3" fontId="6" fillId="0" borderId="0" xfId="2" applyNumberFormat="1" applyFont="1" applyBorder="1" applyAlignment="1">
      <alignment horizontal="right" vertical="center"/>
    </xf>
    <xf numFmtId="3" fontId="6" fillId="0" borderId="0" xfId="2" applyNumberFormat="1" applyFont="1" applyBorder="1" applyAlignment="1" applyProtection="1">
      <alignment horizontal="right" vertical="center" readingOrder="2"/>
      <protection locked="0"/>
    </xf>
    <xf numFmtId="3" fontId="6" fillId="0" borderId="0" xfId="2" applyNumberFormat="1" applyFont="1" applyBorder="1" applyAlignment="1" applyProtection="1">
      <alignment horizontal="right" vertical="center"/>
      <protection locked="0"/>
    </xf>
    <xf numFmtId="164" fontId="6" fillId="0" borderId="0" xfId="2" applyNumberFormat="1" applyFont="1" applyFill="1" applyBorder="1" applyAlignment="1" applyProtection="1">
      <alignment horizontal="right" vertical="center"/>
      <protection locked="0"/>
    </xf>
    <xf numFmtId="3" fontId="6" fillId="0" borderId="0" xfId="2" applyNumberFormat="1" applyFont="1" applyFill="1" applyBorder="1" applyAlignment="1" applyProtection="1">
      <alignment horizontal="right" vertical="center" readingOrder="2"/>
      <protection locked="0"/>
    </xf>
    <xf numFmtId="3" fontId="6" fillId="0" borderId="0" xfId="2" applyNumberFormat="1" applyFont="1" applyFill="1" applyBorder="1" applyAlignment="1">
      <alignment horizontal="left" vertical="center"/>
    </xf>
    <xf numFmtId="3" fontId="8" fillId="0" borderId="0" xfId="2" applyNumberFormat="1" applyFont="1" applyBorder="1" applyAlignment="1" applyProtection="1">
      <alignment horizontal="right" vertical="center" readingOrder="2"/>
      <protection locked="0"/>
    </xf>
    <xf numFmtId="3" fontId="9" fillId="0" borderId="0" xfId="2" applyNumberFormat="1" applyFont="1" applyBorder="1" applyAlignment="1" applyProtection="1">
      <alignment horizontal="center" vertical="center" readingOrder="2"/>
      <protection locked="0"/>
    </xf>
    <xf numFmtId="3" fontId="10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10" fillId="0" borderId="0" xfId="2" applyNumberFormat="1" applyFont="1" applyFill="1" applyBorder="1" applyAlignment="1">
      <alignment horizontal="center" vertical="center"/>
    </xf>
    <xf numFmtId="3" fontId="11" fillId="0" borderId="0" xfId="2" applyNumberFormat="1" applyFont="1" applyBorder="1" applyAlignment="1" applyProtection="1">
      <alignment horizontal="right" vertical="center" readingOrder="2"/>
      <protection locked="0"/>
    </xf>
    <xf numFmtId="3" fontId="6" fillId="0" borderId="0" xfId="2" applyNumberFormat="1" applyFont="1" applyBorder="1" applyAlignment="1" applyProtection="1">
      <alignment horizontal="center" vertical="center" readingOrder="2"/>
      <protection locked="0"/>
    </xf>
    <xf numFmtId="164" fontId="12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Border="1" applyAlignment="1">
      <alignment horizontal="center" vertical="center" readingOrder="2"/>
    </xf>
    <xf numFmtId="3" fontId="6" fillId="0" borderId="0" xfId="2" applyNumberFormat="1" applyFont="1" applyBorder="1" applyAlignment="1">
      <alignment horizontal="center" vertical="center"/>
    </xf>
    <xf numFmtId="0" fontId="5" fillId="0" borderId="0" xfId="2" applyBorder="1"/>
    <xf numFmtId="165" fontId="11" fillId="0" borderId="0" xfId="3" applyNumberFormat="1" applyFont="1" applyFill="1" applyBorder="1" applyAlignment="1" applyProtection="1">
      <alignment horizontal="center" vertical="center" readingOrder="2"/>
    </xf>
    <xf numFmtId="0" fontId="14" fillId="0" borderId="0" xfId="2" applyFont="1" applyBorder="1" applyAlignment="1">
      <alignment horizontal="center"/>
    </xf>
    <xf numFmtId="0" fontId="5" fillId="0" borderId="0" xfId="2" applyFill="1" applyBorder="1" applyAlignment="1">
      <alignment horizontal="center"/>
    </xf>
    <xf numFmtId="165" fontId="6" fillId="0" borderId="0" xfId="3" applyNumberFormat="1" applyFont="1" applyFill="1" applyBorder="1" applyAlignment="1" applyProtection="1">
      <alignment horizontal="center" vertical="center" readingOrder="2"/>
    </xf>
    <xf numFmtId="0" fontId="5" fillId="0" borderId="0" xfId="2"/>
    <xf numFmtId="3" fontId="13" fillId="2" borderId="0" xfId="3" applyNumberFormat="1" applyAlignment="1">
      <alignment horizontal="right" vertical="center"/>
    </xf>
    <xf numFmtId="3" fontId="11" fillId="0" borderId="0" xfId="2" applyNumberFormat="1" applyFont="1" applyBorder="1" applyAlignment="1" applyProtection="1">
      <alignment horizontal="center" vertical="center" readingOrder="2"/>
      <protection locked="0"/>
    </xf>
    <xf numFmtId="3" fontId="11" fillId="0" borderId="0" xfId="2" applyNumberFormat="1" applyFont="1" applyFill="1" applyBorder="1" applyAlignment="1" applyProtection="1">
      <alignment horizontal="center" vertical="center" readingOrder="2"/>
    </xf>
    <xf numFmtId="3" fontId="6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 readingOrder="2"/>
    </xf>
    <xf numFmtId="3" fontId="6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 applyProtection="1">
      <alignment horizontal="right" vertical="center" readingOrder="2"/>
      <protection locked="0"/>
    </xf>
    <xf numFmtId="166" fontId="15" fillId="0" borderId="0" xfId="3" applyNumberFormat="1" applyFont="1" applyFill="1" applyBorder="1" applyAlignment="1" applyProtection="1">
      <alignment horizontal="center" vertical="center" readingOrder="2"/>
    </xf>
    <xf numFmtId="167" fontId="11" fillId="0" borderId="0" xfId="3" applyNumberFormat="1" applyFont="1" applyFill="1" applyBorder="1" applyAlignment="1" applyProtection="1">
      <alignment horizontal="center" vertical="center" readingOrder="2"/>
    </xf>
    <xf numFmtId="0" fontId="5" fillId="0" borderId="0" xfId="2" applyFill="1" applyBorder="1"/>
    <xf numFmtId="0" fontId="16" fillId="0" borderId="0" xfId="2" applyFont="1" applyBorder="1"/>
    <xf numFmtId="0" fontId="5" fillId="0" borderId="0" xfId="2" applyBorder="1" applyAlignment="1">
      <alignment horizontal="center"/>
    </xf>
    <xf numFmtId="3" fontId="6" fillId="0" borderId="0" xfId="2" applyNumberFormat="1" applyFont="1" applyBorder="1" applyAlignment="1" applyProtection="1">
      <alignment horizontal="center" vertical="center" readingOrder="2"/>
    </xf>
    <xf numFmtId="164" fontId="12" fillId="0" borderId="0" xfId="3" applyNumberFormat="1" applyFont="1" applyFill="1" applyBorder="1" applyAlignment="1" applyProtection="1">
      <alignment horizontal="center" vertical="center" readingOrder="2"/>
    </xf>
    <xf numFmtId="164" fontId="12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2" applyNumberFormat="1" applyFont="1" applyBorder="1" applyAlignment="1" applyProtection="1">
      <alignment horizontal="center" vertical="center"/>
      <protection locked="0"/>
    </xf>
    <xf numFmtId="164" fontId="17" fillId="0" borderId="0" xfId="3" applyNumberFormat="1" applyFont="1" applyFill="1" applyBorder="1" applyAlignment="1" applyProtection="1">
      <alignment horizontal="center" vertical="center" readingOrder="2"/>
    </xf>
    <xf numFmtId="164" fontId="9" fillId="0" borderId="0" xfId="3" applyNumberFormat="1" applyFont="1" applyFill="1" applyBorder="1" applyAlignment="1" applyProtection="1">
      <alignment horizontal="center" vertical="center" readingOrder="2"/>
    </xf>
    <xf numFmtId="3" fontId="6" fillId="0" borderId="0" xfId="2" applyNumberFormat="1" applyFont="1" applyBorder="1" applyAlignment="1">
      <alignment horizontal="right" vertical="center" readingOrder="2"/>
    </xf>
    <xf numFmtId="3" fontId="10" fillId="0" borderId="0" xfId="2" applyNumberFormat="1" applyFont="1" applyBorder="1" applyAlignment="1">
      <alignment vertical="center" readingOrder="2"/>
    </xf>
    <xf numFmtId="3" fontId="6" fillId="0" borderId="0" xfId="2" applyNumberFormat="1" applyFont="1" applyFill="1" applyAlignment="1">
      <alignment horizontal="right" vertical="center"/>
    </xf>
    <xf numFmtId="168" fontId="19" fillId="0" borderId="0" xfId="2" applyNumberFormat="1" applyFont="1" applyAlignment="1" applyProtection="1">
      <alignment vertical="center"/>
    </xf>
    <xf numFmtId="3" fontId="6" fillId="0" borderId="0" xfId="2" applyNumberFormat="1" applyFont="1" applyAlignment="1">
      <alignment horizontal="center" vertical="center"/>
    </xf>
    <xf numFmtId="164" fontId="6" fillId="0" borderId="0" xfId="2" applyNumberFormat="1" applyFont="1" applyFill="1" applyAlignment="1">
      <alignment horizontal="right" vertical="center"/>
    </xf>
    <xf numFmtId="3" fontId="10" fillId="0" borderId="0" xfId="2" applyNumberFormat="1" applyFont="1" applyBorder="1" applyAlignment="1">
      <alignment horizontal="center" vertical="center" readingOrder="2"/>
    </xf>
    <xf numFmtId="168" fontId="18" fillId="0" borderId="0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Good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18004</xdr:colOff>
      <xdr:row>0</xdr:row>
      <xdr:rowOff>19049</xdr:rowOff>
    </xdr:from>
    <xdr:to>
      <xdr:col>8</xdr:col>
      <xdr:colOff>1495425</xdr:colOff>
      <xdr:row>19</xdr:row>
      <xdr:rowOff>371474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247175" y="19049"/>
          <a:ext cx="8335421" cy="831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N10" sqref="N10"/>
    </sheetView>
  </sheetViews>
  <sheetFormatPr defaultColWidth="9" defaultRowHeight="28.5" customHeight="1"/>
  <cols>
    <col min="1" max="1" width="11.140625" style="14" customWidth="1"/>
    <col min="2" max="2" width="60" style="14" bestFit="1" customWidth="1"/>
    <col min="3" max="3" width="8.140625" style="66" customWidth="1"/>
    <col min="4" max="4" width="0.85546875" style="66" customWidth="1"/>
    <col min="5" max="5" width="22.140625" style="67" customWidth="1"/>
    <col min="6" max="6" width="0.5703125" style="64" customWidth="1"/>
    <col min="7" max="7" width="0.28515625" style="64" hidden="1" customWidth="1"/>
    <col min="8" max="8" width="0.7109375" style="14" hidden="1" customWidth="1"/>
    <col min="9" max="9" width="22.7109375" style="64" bestFit="1" customWidth="1"/>
    <col min="10" max="16384" width="9" style="14"/>
  </cols>
  <sheetData>
    <row r="1" spans="1:118" ht="28.5" customHeight="1">
      <c r="B1" s="15"/>
      <c r="C1" s="15"/>
      <c r="D1" s="16"/>
      <c r="E1" s="17"/>
      <c r="F1" s="18"/>
      <c r="G1" s="19"/>
      <c r="I1" s="19"/>
    </row>
    <row r="2" spans="1:118" ht="15" customHeight="1">
      <c r="A2" s="20"/>
      <c r="B2" s="21"/>
      <c r="C2" s="22"/>
      <c r="D2" s="22"/>
      <c r="E2" s="23"/>
      <c r="F2" s="24"/>
      <c r="G2" s="25"/>
      <c r="H2" s="20"/>
      <c r="I2" s="25"/>
    </row>
    <row r="3" spans="1:118" ht="15" customHeight="1">
      <c r="A3" s="20"/>
      <c r="B3" s="21"/>
      <c r="C3" s="22"/>
      <c r="D3" s="22"/>
      <c r="E3" s="23"/>
      <c r="F3" s="24"/>
      <c r="G3" s="25"/>
      <c r="H3" s="20"/>
      <c r="I3" s="25"/>
    </row>
    <row r="4" spans="1:118" ht="15" customHeight="1">
      <c r="A4" s="20"/>
      <c r="B4" s="21"/>
      <c r="C4" s="22"/>
      <c r="D4" s="22"/>
      <c r="E4" s="23"/>
      <c r="F4" s="24"/>
      <c r="G4" s="25"/>
      <c r="H4" s="20"/>
      <c r="I4" s="25"/>
    </row>
    <row r="5" spans="1:118" ht="31.5">
      <c r="A5" s="20"/>
      <c r="B5" s="26"/>
      <c r="C5" s="27"/>
      <c r="D5" s="27"/>
      <c r="E5" s="28"/>
      <c r="F5" s="28"/>
      <c r="G5" s="28"/>
      <c r="H5" s="29"/>
      <c r="I5" s="28"/>
    </row>
    <row r="6" spans="1:118" ht="30.75">
      <c r="A6" s="20"/>
      <c r="B6" s="30"/>
      <c r="C6" s="31"/>
      <c r="D6" s="31"/>
      <c r="E6" s="32"/>
      <c r="F6" s="33"/>
      <c r="G6" s="34"/>
      <c r="H6" s="35"/>
      <c r="I6" s="32"/>
    </row>
    <row r="7" spans="1:118" s="42" customFormat="1" ht="46.5" customHeight="1">
      <c r="A7" s="36"/>
      <c r="B7" s="30"/>
      <c r="C7" s="37"/>
      <c r="D7" s="38"/>
      <c r="E7" s="37"/>
      <c r="F7" s="39"/>
      <c r="G7" s="40"/>
      <c r="H7" s="39"/>
      <c r="I7" s="3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</row>
    <row r="8" spans="1:118" s="42" customFormat="1" ht="46.5" customHeight="1">
      <c r="A8" s="36"/>
      <c r="B8" s="30"/>
      <c r="C8" s="37"/>
      <c r="D8" s="38"/>
      <c r="E8" s="37"/>
      <c r="F8" s="39"/>
      <c r="G8" s="40"/>
      <c r="H8" s="39"/>
      <c r="I8" s="37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</row>
    <row r="9" spans="1:118" s="42" customFormat="1" ht="46.5" customHeight="1">
      <c r="A9" s="36"/>
      <c r="B9" s="30"/>
      <c r="C9" s="37"/>
      <c r="D9" s="38"/>
      <c r="E9" s="37"/>
      <c r="F9" s="39"/>
      <c r="G9" s="40"/>
      <c r="H9" s="39"/>
      <c r="I9" s="37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</row>
    <row r="10" spans="1:118" s="42" customFormat="1" ht="46.5" customHeight="1">
      <c r="A10" s="36"/>
      <c r="B10" s="30"/>
      <c r="C10" s="37"/>
      <c r="D10" s="38"/>
      <c r="E10" s="37"/>
      <c r="F10" s="39"/>
      <c r="G10" s="40"/>
      <c r="H10" s="39"/>
      <c r="I10" s="37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</row>
    <row r="11" spans="1:118" s="42" customFormat="1" ht="46.5" customHeight="1">
      <c r="A11" s="36"/>
      <c r="B11" s="30"/>
      <c r="C11" s="37"/>
      <c r="D11" s="38"/>
      <c r="E11" s="37"/>
      <c r="F11" s="39"/>
      <c r="G11" s="40"/>
      <c r="H11" s="39"/>
      <c r="I11" s="37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</row>
    <row r="12" spans="1:118" ht="28.5" customHeight="1">
      <c r="A12" s="20"/>
      <c r="B12" s="26"/>
      <c r="C12" s="43"/>
      <c r="D12" s="31"/>
      <c r="E12" s="44"/>
      <c r="F12" s="45"/>
      <c r="G12" s="33"/>
      <c r="H12" s="46"/>
      <c r="I12" s="44"/>
    </row>
    <row r="13" spans="1:118" ht="28.5" customHeight="1">
      <c r="A13" s="20"/>
      <c r="B13" s="26"/>
      <c r="C13" s="43"/>
      <c r="D13" s="31"/>
      <c r="E13" s="47"/>
      <c r="F13" s="24"/>
      <c r="G13" s="48"/>
      <c r="H13" s="49"/>
      <c r="I13" s="50"/>
    </row>
    <row r="14" spans="1:118" ht="28.5" customHeight="1">
      <c r="A14" s="20"/>
      <c r="B14" s="30"/>
      <c r="C14" s="37"/>
      <c r="D14" s="38"/>
      <c r="E14" s="37"/>
      <c r="F14" s="39"/>
      <c r="G14" s="40"/>
      <c r="H14" s="39"/>
      <c r="I14" s="51"/>
    </row>
    <row r="15" spans="1:118" s="41" customFormat="1" ht="35.25" customHeight="1">
      <c r="A15" s="36"/>
      <c r="B15" s="30"/>
      <c r="C15" s="37"/>
      <c r="D15" s="36"/>
      <c r="E15" s="52"/>
      <c r="F15" s="53"/>
      <c r="G15" s="40"/>
      <c r="H15" s="53"/>
      <c r="I15" s="51"/>
    </row>
    <row r="16" spans="1:118" s="41" customFormat="1" ht="35.25" customHeight="1">
      <c r="A16" s="36"/>
      <c r="B16" s="30"/>
      <c r="C16" s="37"/>
      <c r="D16" s="36"/>
      <c r="E16" s="51"/>
      <c r="F16" s="53"/>
      <c r="G16" s="40"/>
      <c r="H16" s="53"/>
      <c r="I16" s="51"/>
    </row>
    <row r="17" spans="1:9" s="41" customFormat="1" ht="35.25" customHeight="1">
      <c r="A17" s="36"/>
      <c r="B17" s="30"/>
      <c r="C17" s="37"/>
      <c r="D17" s="36"/>
      <c r="E17" s="51"/>
      <c r="F17" s="53"/>
      <c r="G17" s="40"/>
      <c r="H17" s="53"/>
      <c r="I17" s="51"/>
    </row>
    <row r="18" spans="1:9" s="41" customFormat="1" ht="33.75" customHeight="1">
      <c r="A18" s="36"/>
      <c r="B18" s="26"/>
      <c r="C18" s="54"/>
      <c r="D18" s="36"/>
      <c r="E18" s="51"/>
      <c r="F18" s="55"/>
      <c r="G18" s="31"/>
      <c r="H18" s="55"/>
      <c r="I18" s="51"/>
    </row>
    <row r="19" spans="1:9" s="41" customFormat="1" ht="33.75" customHeight="1">
      <c r="A19" s="36"/>
      <c r="B19" s="26"/>
      <c r="C19" s="37"/>
      <c r="D19" s="36"/>
      <c r="E19" s="44"/>
      <c r="F19" s="27"/>
      <c r="G19" s="56"/>
      <c r="H19" s="55"/>
      <c r="I19" s="44"/>
    </row>
    <row r="20" spans="1:9" ht="33.75" customHeight="1">
      <c r="A20" s="20"/>
      <c r="B20" s="30"/>
      <c r="C20" s="31"/>
      <c r="D20" s="31"/>
      <c r="E20" s="57"/>
      <c r="F20" s="58"/>
      <c r="G20" s="58"/>
      <c r="H20" s="58"/>
      <c r="I20" s="57"/>
    </row>
    <row r="21" spans="1:9" ht="33.75" customHeight="1">
      <c r="A21" s="20"/>
      <c r="B21" s="30"/>
      <c r="C21" s="31"/>
      <c r="D21" s="59"/>
      <c r="E21" s="60"/>
      <c r="F21" s="40"/>
      <c r="G21" s="61"/>
      <c r="H21" s="40"/>
      <c r="I21" s="60"/>
    </row>
    <row r="22" spans="1:9" ht="28.5" customHeight="1">
      <c r="A22" s="20"/>
      <c r="B22" s="20"/>
      <c r="C22" s="35"/>
      <c r="D22" s="35"/>
      <c r="E22" s="47"/>
      <c r="F22" s="49"/>
      <c r="G22" s="49"/>
      <c r="H22" s="20"/>
      <c r="I22" s="49"/>
    </row>
    <row r="23" spans="1:9" ht="28.5" customHeight="1">
      <c r="A23" s="20"/>
      <c r="B23" s="62"/>
      <c r="C23" s="35"/>
      <c r="D23" s="35"/>
      <c r="E23" s="47"/>
      <c r="F23" s="49"/>
      <c r="G23" s="49"/>
      <c r="H23" s="20"/>
      <c r="I23" s="49"/>
    </row>
    <row r="24" spans="1:9" ht="28.5" customHeight="1">
      <c r="A24" s="20"/>
      <c r="B24" s="51"/>
      <c r="C24" s="35"/>
      <c r="D24" s="35"/>
      <c r="E24" s="47"/>
      <c r="F24" s="49"/>
      <c r="G24" s="49"/>
      <c r="H24" s="20"/>
      <c r="I24" s="20"/>
    </row>
    <row r="25" spans="1:9" ht="28.5" customHeight="1">
      <c r="A25" s="20"/>
      <c r="B25" s="20"/>
      <c r="C25" s="35"/>
      <c r="D25" s="35"/>
      <c r="E25" s="47"/>
      <c r="F25" s="49"/>
      <c r="G25" s="49"/>
      <c r="H25" s="20"/>
      <c r="I25" s="49"/>
    </row>
    <row r="26" spans="1:9" ht="28.5" customHeight="1">
      <c r="A26" s="20"/>
      <c r="B26" s="20"/>
      <c r="C26" s="35"/>
      <c r="D26" s="35"/>
      <c r="E26" s="47"/>
      <c r="F26" s="49"/>
      <c r="G26" s="49"/>
      <c r="H26" s="20"/>
      <c r="I26" s="49"/>
    </row>
    <row r="27" spans="1:9" ht="28.5" customHeight="1">
      <c r="A27" s="20"/>
      <c r="B27" s="68"/>
      <c r="C27" s="68"/>
      <c r="D27" s="68"/>
      <c r="E27" s="68"/>
      <c r="F27" s="63"/>
      <c r="G27" s="63"/>
      <c r="H27" s="63"/>
      <c r="I27" s="63"/>
    </row>
    <row r="28" spans="1:9" ht="28.5" customHeight="1">
      <c r="A28" s="20"/>
      <c r="B28" s="20"/>
      <c r="C28" s="35"/>
      <c r="D28" s="35"/>
      <c r="E28" s="47"/>
      <c r="F28" s="49"/>
      <c r="G28" s="49"/>
      <c r="H28" s="20"/>
      <c r="I28" s="49"/>
    </row>
    <row r="29" spans="1:9" ht="28.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28.5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28.5" customHeight="1">
      <c r="C31" s="14"/>
      <c r="D31" s="14"/>
      <c r="E31" s="14"/>
      <c r="F31" s="14"/>
      <c r="G31" s="14"/>
    </row>
    <row r="33" spans="3:9" ht="28.5" customHeight="1">
      <c r="C33" s="65"/>
      <c r="D33" s="65"/>
      <c r="E33" s="65"/>
      <c r="F33" s="65"/>
      <c r="G33" s="65"/>
      <c r="H33" s="65"/>
      <c r="I33" s="65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1"/>
  <sheetViews>
    <sheetView rightToLeft="1" workbookViewId="0">
      <selection activeCell="K15" sqref="K15"/>
    </sheetView>
  </sheetViews>
  <sheetFormatPr defaultRowHeight="22.5"/>
  <cols>
    <col min="1" max="1" width="28.425781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6" spans="1:21" ht="24">
      <c r="A6" s="70" t="s">
        <v>3</v>
      </c>
      <c r="C6" s="71" t="s">
        <v>130</v>
      </c>
      <c r="D6" s="71" t="s">
        <v>130</v>
      </c>
      <c r="E6" s="71" t="s">
        <v>130</v>
      </c>
      <c r="F6" s="71" t="s">
        <v>130</v>
      </c>
      <c r="G6" s="71" t="s">
        <v>130</v>
      </c>
      <c r="H6" s="71" t="s">
        <v>130</v>
      </c>
      <c r="I6" s="71" t="s">
        <v>130</v>
      </c>
      <c r="J6" s="71" t="s">
        <v>130</v>
      </c>
      <c r="K6" s="71" t="s">
        <v>130</v>
      </c>
      <c r="M6" s="71" t="s">
        <v>131</v>
      </c>
      <c r="N6" s="71" t="s">
        <v>131</v>
      </c>
      <c r="O6" s="71" t="s">
        <v>131</v>
      </c>
      <c r="P6" s="71" t="s">
        <v>131</v>
      </c>
      <c r="Q6" s="71" t="s">
        <v>131</v>
      </c>
      <c r="R6" s="71" t="s">
        <v>131</v>
      </c>
      <c r="S6" s="71" t="s">
        <v>131</v>
      </c>
      <c r="T6" s="71" t="s">
        <v>131</v>
      </c>
      <c r="U6" s="71" t="s">
        <v>131</v>
      </c>
    </row>
    <row r="7" spans="1:21" ht="24">
      <c r="A7" s="71" t="s">
        <v>3</v>
      </c>
      <c r="C7" s="71" t="s">
        <v>192</v>
      </c>
      <c r="E7" s="71" t="s">
        <v>193</v>
      </c>
      <c r="G7" s="71" t="s">
        <v>194</v>
      </c>
      <c r="I7" s="71" t="s">
        <v>115</v>
      </c>
      <c r="K7" s="71" t="s">
        <v>195</v>
      </c>
      <c r="M7" s="71" t="s">
        <v>192</v>
      </c>
      <c r="O7" s="71" t="s">
        <v>193</v>
      </c>
      <c r="Q7" s="71" t="s">
        <v>194</v>
      </c>
      <c r="S7" s="71" t="s">
        <v>115</v>
      </c>
      <c r="U7" s="71" t="s">
        <v>195</v>
      </c>
    </row>
    <row r="8" spans="1:21">
      <c r="A8" s="1" t="s">
        <v>15</v>
      </c>
      <c r="C8" s="3">
        <v>0</v>
      </c>
      <c r="E8" s="3">
        <v>104047867</v>
      </c>
      <c r="G8" s="3">
        <v>244133618</v>
      </c>
      <c r="I8" s="3">
        <v>348181485</v>
      </c>
      <c r="K8" s="7">
        <v>1.0974250044714802E-3</v>
      </c>
      <c r="M8" s="3">
        <v>0</v>
      </c>
      <c r="O8" s="3">
        <v>0</v>
      </c>
      <c r="Q8" s="3">
        <v>244133618</v>
      </c>
      <c r="S8" s="3">
        <v>244133618</v>
      </c>
      <c r="U8" s="7">
        <v>2.6475526987496806E-4</v>
      </c>
    </row>
    <row r="9" spans="1:21">
      <c r="A9" s="1" t="s">
        <v>26</v>
      </c>
      <c r="C9" s="3">
        <v>0</v>
      </c>
      <c r="E9" s="6">
        <v>-8847955033</v>
      </c>
      <c r="G9" s="3">
        <v>583318345</v>
      </c>
      <c r="I9" s="6">
        <v>-8264636688</v>
      </c>
      <c r="K9" s="7">
        <v>-2.6049113307341887E-2</v>
      </c>
      <c r="M9" s="3">
        <v>5861390640</v>
      </c>
      <c r="O9" s="3">
        <v>23511993457</v>
      </c>
      <c r="Q9" s="3">
        <v>583318345</v>
      </c>
      <c r="S9" s="3">
        <v>29956702442</v>
      </c>
      <c r="U9" s="7">
        <v>3.2487106464771376E-2</v>
      </c>
    </row>
    <row r="10" spans="1:21">
      <c r="A10" s="1" t="s">
        <v>17</v>
      </c>
      <c r="C10" s="3">
        <v>0</v>
      </c>
      <c r="E10" s="3">
        <v>14587867871</v>
      </c>
      <c r="G10" s="3">
        <v>1261622898</v>
      </c>
      <c r="I10" s="6">
        <v>15849490769</v>
      </c>
      <c r="K10" s="7">
        <v>4.9955635860535516E-2</v>
      </c>
      <c r="M10" s="3">
        <v>1235000000</v>
      </c>
      <c r="O10" s="3">
        <v>19526739475</v>
      </c>
      <c r="Q10" s="3">
        <v>1831100392</v>
      </c>
      <c r="S10" s="3">
        <v>22592839867</v>
      </c>
      <c r="U10" s="7">
        <v>2.4501227914582098E-2</v>
      </c>
    </row>
    <row r="11" spans="1:21">
      <c r="A11" s="1" t="s">
        <v>28</v>
      </c>
      <c r="C11" s="3">
        <v>0</v>
      </c>
      <c r="E11" s="3">
        <v>690006190</v>
      </c>
      <c r="G11" s="3">
        <v>2179507211</v>
      </c>
      <c r="I11" s="6">
        <v>2869513401</v>
      </c>
      <c r="K11" s="7">
        <v>9.0443515597143174E-3</v>
      </c>
      <c r="M11" s="3">
        <v>1387000000</v>
      </c>
      <c r="O11" s="3">
        <v>7529563916</v>
      </c>
      <c r="Q11" s="3">
        <v>16828797629</v>
      </c>
      <c r="S11" s="3">
        <v>25745361545</v>
      </c>
      <c r="U11" s="7">
        <v>2.7920039033194927E-2</v>
      </c>
    </row>
    <row r="12" spans="1:21">
      <c r="A12" s="1" t="s">
        <v>33</v>
      </c>
      <c r="C12" s="3">
        <v>0</v>
      </c>
      <c r="E12" s="3">
        <v>1143144600</v>
      </c>
      <c r="G12" s="3">
        <v>0</v>
      </c>
      <c r="I12" s="6">
        <v>1143144600</v>
      </c>
      <c r="K12" s="7">
        <v>3.6030504831885257E-3</v>
      </c>
      <c r="M12" s="3">
        <v>0</v>
      </c>
      <c r="O12" s="3">
        <v>5158806398</v>
      </c>
      <c r="Q12" s="3">
        <v>92786444</v>
      </c>
      <c r="S12" s="3">
        <v>5251592842</v>
      </c>
      <c r="U12" s="7">
        <v>5.6951881168498496E-3</v>
      </c>
    </row>
    <row r="13" spans="1:21">
      <c r="A13" s="1" t="s">
        <v>156</v>
      </c>
      <c r="C13" s="3">
        <v>0</v>
      </c>
      <c r="E13" s="3">
        <v>0</v>
      </c>
      <c r="G13" s="3">
        <v>0</v>
      </c>
      <c r="I13" s="6">
        <v>0</v>
      </c>
      <c r="K13" s="7">
        <v>0</v>
      </c>
      <c r="M13" s="3">
        <v>293959732</v>
      </c>
      <c r="O13" s="3">
        <v>0</v>
      </c>
      <c r="Q13" s="3">
        <v>10762332464</v>
      </c>
      <c r="S13" s="3">
        <v>11056292196</v>
      </c>
      <c r="U13" s="7">
        <v>1.19902029394759E-2</v>
      </c>
    </row>
    <row r="14" spans="1:21">
      <c r="A14" s="1" t="s">
        <v>32</v>
      </c>
      <c r="C14" s="3">
        <v>0</v>
      </c>
      <c r="E14" s="3">
        <v>2653077800</v>
      </c>
      <c r="G14" s="3">
        <v>0</v>
      </c>
      <c r="I14" s="6">
        <v>2653077800</v>
      </c>
      <c r="K14" s="7">
        <v>8.36217329743477E-3</v>
      </c>
      <c r="M14" s="3">
        <v>0</v>
      </c>
      <c r="O14" s="3">
        <v>9903589274</v>
      </c>
      <c r="Q14" s="3">
        <v>15867469781</v>
      </c>
      <c r="S14" s="3">
        <v>25771059055</v>
      </c>
      <c r="U14" s="7">
        <v>2.79479071787248E-2</v>
      </c>
    </row>
    <row r="15" spans="1:21">
      <c r="A15" s="1" t="s">
        <v>161</v>
      </c>
      <c r="C15" s="3">
        <v>0</v>
      </c>
      <c r="E15" s="3">
        <v>0</v>
      </c>
      <c r="G15" s="3">
        <v>0</v>
      </c>
      <c r="I15" s="6">
        <v>0</v>
      </c>
      <c r="K15" s="7">
        <v>0</v>
      </c>
      <c r="M15" s="3">
        <v>21929239</v>
      </c>
      <c r="O15" s="3">
        <v>0</v>
      </c>
      <c r="Q15" s="3">
        <v>314537116</v>
      </c>
      <c r="S15" s="3">
        <v>336466355</v>
      </c>
      <c r="U15" s="7">
        <v>3.6488723409600971E-4</v>
      </c>
    </row>
    <row r="16" spans="1:21">
      <c r="A16" s="1" t="s">
        <v>30</v>
      </c>
      <c r="C16" s="3">
        <v>0</v>
      </c>
      <c r="E16" s="3">
        <v>8300077450</v>
      </c>
      <c r="G16" s="3">
        <v>0</v>
      </c>
      <c r="I16" s="6">
        <v>8300077450</v>
      </c>
      <c r="K16" s="7">
        <v>2.6160818208584187E-2</v>
      </c>
      <c r="M16" s="3">
        <v>5039881579</v>
      </c>
      <c r="O16" s="3">
        <v>30807560238</v>
      </c>
      <c r="Q16" s="3">
        <v>5917152821</v>
      </c>
      <c r="S16" s="3">
        <v>41764594638</v>
      </c>
      <c r="U16" s="7">
        <v>4.5292396086975349E-2</v>
      </c>
    </row>
    <row r="17" spans="1:21">
      <c r="A17" s="1" t="s">
        <v>16</v>
      </c>
      <c r="C17" s="3">
        <v>0</v>
      </c>
      <c r="E17" s="3">
        <v>9557100800</v>
      </c>
      <c r="G17" s="3">
        <v>0</v>
      </c>
      <c r="I17" s="6">
        <v>9557100800</v>
      </c>
      <c r="K17" s="7">
        <v>3.0122800436026595E-2</v>
      </c>
      <c r="M17" s="3">
        <v>312000000</v>
      </c>
      <c r="O17" s="3">
        <v>24561628789</v>
      </c>
      <c r="Q17" s="3">
        <v>5422315138</v>
      </c>
      <c r="S17" s="3">
        <v>30295943927</v>
      </c>
      <c r="U17" s="7">
        <v>3.2855003240519647E-2</v>
      </c>
    </row>
    <row r="18" spans="1:21">
      <c r="A18" s="1" t="s">
        <v>20</v>
      </c>
      <c r="C18" s="3">
        <v>0</v>
      </c>
      <c r="E18" s="3">
        <v>3351006000</v>
      </c>
      <c r="G18" s="3">
        <v>0</v>
      </c>
      <c r="I18" s="6">
        <v>3351006000</v>
      </c>
      <c r="K18" s="7">
        <v>1.0561956717870731E-2</v>
      </c>
      <c r="M18" s="3">
        <v>4200000000</v>
      </c>
      <c r="O18" s="3">
        <v>18825002000</v>
      </c>
      <c r="Q18" s="3">
        <v>2153283369</v>
      </c>
      <c r="S18" s="3">
        <v>25178285369</v>
      </c>
      <c r="U18" s="7">
        <v>2.7305062663916097E-2</v>
      </c>
    </row>
    <row r="19" spans="1:21">
      <c r="A19" s="1" t="s">
        <v>49</v>
      </c>
      <c r="C19" s="3">
        <v>0</v>
      </c>
      <c r="E19" s="3">
        <v>1027879500</v>
      </c>
      <c r="G19" s="3">
        <v>0</v>
      </c>
      <c r="I19" s="6">
        <v>1027879500</v>
      </c>
      <c r="K19" s="7">
        <v>3.2397491350915539E-3</v>
      </c>
      <c r="M19" s="3">
        <v>2116510067</v>
      </c>
      <c r="O19" s="3">
        <v>420194035</v>
      </c>
      <c r="Q19" s="3">
        <v>1163663224</v>
      </c>
      <c r="S19" s="3">
        <v>3700367326</v>
      </c>
      <c r="U19" s="7">
        <v>4.0129325819914076E-3</v>
      </c>
    </row>
    <row r="20" spans="1:21">
      <c r="A20" s="1" t="s">
        <v>42</v>
      </c>
      <c r="C20" s="3">
        <v>0</v>
      </c>
      <c r="E20" s="3">
        <v>24129472784</v>
      </c>
      <c r="G20" s="3">
        <v>0</v>
      </c>
      <c r="I20" s="6">
        <v>24129472784</v>
      </c>
      <c r="K20" s="7">
        <v>7.6053115741854166E-2</v>
      </c>
      <c r="M20" s="3">
        <v>8700002223</v>
      </c>
      <c r="O20" s="3">
        <v>27127963016</v>
      </c>
      <c r="Q20" s="6">
        <v>-4263</v>
      </c>
      <c r="S20" s="3">
        <v>35827960976</v>
      </c>
      <c r="U20" s="7">
        <v>3.8854302635496538E-2</v>
      </c>
    </row>
    <row r="21" spans="1:21">
      <c r="A21" s="1" t="s">
        <v>39</v>
      </c>
      <c r="C21" s="3">
        <v>0</v>
      </c>
      <c r="E21" s="3">
        <v>2367528559</v>
      </c>
      <c r="G21" s="3">
        <v>0</v>
      </c>
      <c r="I21" s="6">
        <v>2367528559</v>
      </c>
      <c r="K21" s="7">
        <v>7.4621573845229938E-3</v>
      </c>
      <c r="M21" s="3">
        <v>2619207000</v>
      </c>
      <c r="O21" s="3">
        <v>948791755</v>
      </c>
      <c r="Q21" s="6">
        <v>-9163</v>
      </c>
      <c r="S21" s="3">
        <v>3567989592</v>
      </c>
      <c r="U21" s="7">
        <v>3.8693730715162597E-3</v>
      </c>
    </row>
    <row r="22" spans="1:21">
      <c r="A22" s="1" t="s">
        <v>172</v>
      </c>
      <c r="C22" s="3">
        <v>0</v>
      </c>
      <c r="E22" s="3">
        <v>0</v>
      </c>
      <c r="G22" s="3">
        <v>0</v>
      </c>
      <c r="I22" s="6">
        <v>0</v>
      </c>
      <c r="K22" s="7">
        <v>0</v>
      </c>
      <c r="M22" s="3">
        <v>218775399</v>
      </c>
      <c r="O22" s="3">
        <v>0</v>
      </c>
      <c r="Q22" s="6">
        <v>-296976608</v>
      </c>
      <c r="S22" s="6">
        <v>-78201209</v>
      </c>
      <c r="U22" s="7">
        <v>-8.4806764275060977E-5</v>
      </c>
    </row>
    <row r="23" spans="1:21">
      <c r="A23" s="1" t="s">
        <v>50</v>
      </c>
      <c r="C23" s="3">
        <v>0</v>
      </c>
      <c r="E23" s="3">
        <v>146132461</v>
      </c>
      <c r="G23" s="3">
        <v>0</v>
      </c>
      <c r="I23" s="6">
        <v>146132461</v>
      </c>
      <c r="K23" s="7">
        <v>4.6059145467299445E-4</v>
      </c>
      <c r="M23" s="3">
        <v>0</v>
      </c>
      <c r="O23" s="3">
        <v>2321469646</v>
      </c>
      <c r="Q23" s="6">
        <v>3689758887</v>
      </c>
      <c r="S23" s="3">
        <v>6011228533</v>
      </c>
      <c r="U23" s="7">
        <v>6.5189892550337886E-3</v>
      </c>
    </row>
    <row r="24" spans="1:21">
      <c r="A24" s="1" t="s">
        <v>184</v>
      </c>
      <c r="C24" s="3">
        <v>0</v>
      </c>
      <c r="E24" s="3">
        <v>0</v>
      </c>
      <c r="G24" s="3">
        <v>0</v>
      </c>
      <c r="I24" s="6">
        <v>0</v>
      </c>
      <c r="K24" s="7">
        <v>0</v>
      </c>
      <c r="M24" s="3">
        <v>0</v>
      </c>
      <c r="O24" s="3">
        <v>0</v>
      </c>
      <c r="Q24" s="6">
        <v>390156671</v>
      </c>
      <c r="S24" s="3">
        <v>390156671</v>
      </c>
      <c r="U24" s="7">
        <v>4.2311270184888723E-4</v>
      </c>
    </row>
    <row r="25" spans="1:21">
      <c r="A25" s="1" t="s">
        <v>185</v>
      </c>
      <c r="C25" s="3">
        <v>0</v>
      </c>
      <c r="E25" s="3">
        <v>0</v>
      </c>
      <c r="G25" s="3">
        <v>0</v>
      </c>
      <c r="I25" s="6">
        <v>0</v>
      </c>
      <c r="K25" s="7">
        <v>0</v>
      </c>
      <c r="M25" s="3">
        <v>0</v>
      </c>
      <c r="O25" s="3">
        <v>0</v>
      </c>
      <c r="Q25" s="6">
        <v>1480674640</v>
      </c>
      <c r="S25" s="3">
        <v>1480674640</v>
      </c>
      <c r="U25" s="7">
        <v>1.6057453173459347E-3</v>
      </c>
    </row>
    <row r="26" spans="1:21">
      <c r="A26" s="1" t="s">
        <v>19</v>
      </c>
      <c r="C26" s="3">
        <v>0</v>
      </c>
      <c r="E26" s="3">
        <v>2768739000</v>
      </c>
      <c r="G26" s="3">
        <v>0</v>
      </c>
      <c r="I26" s="6">
        <v>2768739000</v>
      </c>
      <c r="K26" s="7">
        <v>8.7267231037726246E-3</v>
      </c>
      <c r="M26" s="3">
        <v>0</v>
      </c>
      <c r="O26" s="3">
        <v>10453079009</v>
      </c>
      <c r="Q26" s="6">
        <v>30645696281</v>
      </c>
      <c r="S26" s="3">
        <v>41098775290</v>
      </c>
      <c r="U26" s="7">
        <v>4.4570335837297997E-2</v>
      </c>
    </row>
    <row r="27" spans="1:21">
      <c r="A27" s="1" t="s">
        <v>186</v>
      </c>
      <c r="C27" s="3">
        <v>0</v>
      </c>
      <c r="E27" s="3">
        <v>0</v>
      </c>
      <c r="G27" s="3">
        <v>0</v>
      </c>
      <c r="I27" s="6">
        <v>0</v>
      </c>
      <c r="K27" s="7">
        <v>0</v>
      </c>
      <c r="M27" s="3">
        <v>0</v>
      </c>
      <c r="O27" s="3">
        <v>0</v>
      </c>
      <c r="Q27" s="6">
        <v>51940116</v>
      </c>
      <c r="S27" s="3">
        <v>51940116</v>
      </c>
      <c r="U27" s="7">
        <v>5.6327430615955347E-5</v>
      </c>
    </row>
    <row r="28" spans="1:21">
      <c r="A28" s="1" t="s">
        <v>38</v>
      </c>
      <c r="C28" s="3">
        <v>0</v>
      </c>
      <c r="E28" s="3">
        <v>9240665837</v>
      </c>
      <c r="G28" s="3">
        <v>0</v>
      </c>
      <c r="I28" s="6">
        <v>9240665837</v>
      </c>
      <c r="K28" s="7">
        <v>2.9125436544936271E-2</v>
      </c>
      <c r="M28" s="3">
        <v>1624273072</v>
      </c>
      <c r="O28" s="3">
        <v>14120355751</v>
      </c>
      <c r="Q28" s="6">
        <v>65193763</v>
      </c>
      <c r="S28" s="3">
        <v>15809822586</v>
      </c>
      <c r="U28" s="7">
        <v>1.7145257911312304E-2</v>
      </c>
    </row>
    <row r="29" spans="1:21">
      <c r="A29" s="1" t="s">
        <v>41</v>
      </c>
      <c r="C29" s="3">
        <v>0</v>
      </c>
      <c r="E29" s="3">
        <v>6320765750</v>
      </c>
      <c r="G29" s="3">
        <v>0</v>
      </c>
      <c r="I29" s="6">
        <v>6320765750</v>
      </c>
      <c r="K29" s="7">
        <v>1.992227237889151E-2</v>
      </c>
      <c r="M29" s="3">
        <v>5100394737</v>
      </c>
      <c r="O29" s="3">
        <v>8531639040</v>
      </c>
      <c r="Q29" s="6">
        <v>3754073910</v>
      </c>
      <c r="S29" s="3">
        <v>17386107687</v>
      </c>
      <c r="U29" s="7">
        <v>1.8854689781998567E-2</v>
      </c>
    </row>
    <row r="30" spans="1:21">
      <c r="A30" s="1" t="s">
        <v>18</v>
      </c>
      <c r="C30" s="3">
        <v>0</v>
      </c>
      <c r="E30" s="3">
        <v>7393003757</v>
      </c>
      <c r="G30" s="3">
        <v>0</v>
      </c>
      <c r="I30" s="6">
        <v>7393003757</v>
      </c>
      <c r="K30" s="7">
        <v>2.3301834045206037E-2</v>
      </c>
      <c r="M30" s="3">
        <v>1343032400</v>
      </c>
      <c r="O30" s="3">
        <v>14950304000</v>
      </c>
      <c r="Q30" s="6">
        <v>177082707</v>
      </c>
      <c r="S30" s="3">
        <v>16470419107</v>
      </c>
      <c r="U30" s="7">
        <v>1.7861654168528383E-2</v>
      </c>
    </row>
    <row r="31" spans="1:21">
      <c r="A31" s="1" t="s">
        <v>22</v>
      </c>
      <c r="C31" s="3">
        <v>0</v>
      </c>
      <c r="E31" s="3">
        <v>2869744500</v>
      </c>
      <c r="G31" s="3">
        <v>0</v>
      </c>
      <c r="I31" s="6">
        <v>2869744500</v>
      </c>
      <c r="K31" s="7">
        <v>9.0450799551978073E-3</v>
      </c>
      <c r="M31" s="3">
        <v>0</v>
      </c>
      <c r="O31" s="3">
        <v>3021964226</v>
      </c>
      <c r="Q31" s="6">
        <v>-24071915197</v>
      </c>
      <c r="S31" s="6">
        <v>-21049950971</v>
      </c>
      <c r="U31" s="7">
        <v>-2.2828013183264058E-2</v>
      </c>
    </row>
    <row r="32" spans="1:21">
      <c r="A32" s="1" t="s">
        <v>187</v>
      </c>
      <c r="C32" s="3">
        <v>0</v>
      </c>
      <c r="E32" s="3">
        <v>0</v>
      </c>
      <c r="G32" s="3">
        <v>0</v>
      </c>
      <c r="I32" s="6">
        <v>0</v>
      </c>
      <c r="K32" s="7">
        <v>0</v>
      </c>
      <c r="M32" s="3">
        <v>0</v>
      </c>
      <c r="O32" s="3">
        <v>0</v>
      </c>
      <c r="Q32" s="6">
        <v>8643340821</v>
      </c>
      <c r="S32" s="6">
        <v>8643340821</v>
      </c>
      <c r="U32" s="7">
        <v>9.3734326735991896E-3</v>
      </c>
    </row>
    <row r="33" spans="1:21">
      <c r="A33" s="1" t="s">
        <v>53</v>
      </c>
      <c r="C33" s="3">
        <v>0</v>
      </c>
      <c r="E33" s="3">
        <v>1342363095</v>
      </c>
      <c r="G33" s="3">
        <v>0</v>
      </c>
      <c r="I33" s="6">
        <v>1342363095</v>
      </c>
      <c r="K33" s="7">
        <v>4.2309625554406635E-3</v>
      </c>
      <c r="M33" s="3">
        <v>1575000000</v>
      </c>
      <c r="O33" s="3">
        <v>2461426701</v>
      </c>
      <c r="Q33" s="6">
        <v>7237773030</v>
      </c>
      <c r="S33" s="6">
        <v>11274199731</v>
      </c>
      <c r="U33" s="7">
        <v>1.22265168429413E-2</v>
      </c>
    </row>
    <row r="34" spans="1:21">
      <c r="A34" s="1" t="s">
        <v>179</v>
      </c>
      <c r="C34" s="3">
        <v>0</v>
      </c>
      <c r="E34" s="3">
        <v>0</v>
      </c>
      <c r="G34" s="3">
        <v>0</v>
      </c>
      <c r="I34" s="6">
        <v>0</v>
      </c>
      <c r="K34" s="7">
        <v>0</v>
      </c>
      <c r="M34" s="3">
        <v>6510000000</v>
      </c>
      <c r="O34" s="3">
        <v>0</v>
      </c>
      <c r="Q34" s="6">
        <v>8814520521</v>
      </c>
      <c r="S34" s="6">
        <v>15324520521</v>
      </c>
      <c r="U34" s="7">
        <v>1.661896300673282E-2</v>
      </c>
    </row>
    <row r="35" spans="1:21">
      <c r="A35" s="1" t="s">
        <v>189</v>
      </c>
      <c r="C35" s="3">
        <v>0</v>
      </c>
      <c r="E35" s="3">
        <v>0</v>
      </c>
      <c r="G35" s="3">
        <v>0</v>
      </c>
      <c r="I35" s="6">
        <v>0</v>
      </c>
      <c r="K35" s="7">
        <v>0</v>
      </c>
      <c r="M35" s="3">
        <v>0</v>
      </c>
      <c r="O35" s="3">
        <v>0</v>
      </c>
      <c r="Q35" s="6">
        <v>25439200778</v>
      </c>
      <c r="S35" s="6">
        <v>25439200778</v>
      </c>
      <c r="U35" s="7">
        <v>2.7588017261034846E-2</v>
      </c>
    </row>
    <row r="36" spans="1:21">
      <c r="A36" s="1" t="s">
        <v>56</v>
      </c>
      <c r="C36" s="3">
        <v>343934040</v>
      </c>
      <c r="E36" s="3">
        <v>175723887</v>
      </c>
      <c r="G36" s="3">
        <v>0</v>
      </c>
      <c r="I36" s="6">
        <v>519657927</v>
      </c>
      <c r="K36" s="7">
        <v>1.637897554666398E-3</v>
      </c>
      <c r="M36" s="3">
        <v>343934040</v>
      </c>
      <c r="O36" s="3">
        <v>175723887</v>
      </c>
      <c r="Q36" s="6">
        <v>0</v>
      </c>
      <c r="S36" s="6">
        <v>519657927</v>
      </c>
      <c r="U36" s="7">
        <v>5.6355276193691378E-4</v>
      </c>
    </row>
    <row r="37" spans="1:21">
      <c r="A37" s="1" t="s">
        <v>34</v>
      </c>
      <c r="C37" s="3">
        <v>0</v>
      </c>
      <c r="E37" s="3">
        <v>7864565500</v>
      </c>
      <c r="G37" s="3">
        <v>0</v>
      </c>
      <c r="I37" s="6">
        <v>7864565500</v>
      </c>
      <c r="K37" s="7">
        <v>2.4788138372733259E-2</v>
      </c>
      <c r="M37" s="3">
        <v>12800000000</v>
      </c>
      <c r="O37" s="3">
        <v>54066068589</v>
      </c>
      <c r="Q37" s="6">
        <v>0</v>
      </c>
      <c r="S37" s="6">
        <v>66866068589</v>
      </c>
      <c r="U37" s="7">
        <v>7.2514159171469861E-2</v>
      </c>
    </row>
    <row r="38" spans="1:21">
      <c r="A38" s="1" t="s">
        <v>51</v>
      </c>
      <c r="C38" s="3">
        <v>0</v>
      </c>
      <c r="E38" s="3">
        <v>42959533220</v>
      </c>
      <c r="G38" s="3">
        <v>0</v>
      </c>
      <c r="I38" s="6">
        <v>42959533220</v>
      </c>
      <c r="K38" s="7">
        <v>0.13540313878565716</v>
      </c>
      <c r="M38" s="3">
        <v>5250000000</v>
      </c>
      <c r="O38" s="3">
        <v>87080121970</v>
      </c>
      <c r="Q38" s="6">
        <v>0</v>
      </c>
      <c r="S38" s="6">
        <v>92330121970</v>
      </c>
      <c r="U38" s="7">
        <v>0.10012912830282993</v>
      </c>
    </row>
    <row r="39" spans="1:21">
      <c r="A39" s="1" t="s">
        <v>44</v>
      </c>
      <c r="C39" s="3">
        <v>0</v>
      </c>
      <c r="E39" s="6">
        <v>11708932632</v>
      </c>
      <c r="G39" s="3">
        <v>0</v>
      </c>
      <c r="I39" s="6">
        <v>11708932632</v>
      </c>
      <c r="K39" s="7">
        <v>3.6905108397791056E-2</v>
      </c>
      <c r="M39" s="3">
        <v>257214765</v>
      </c>
      <c r="O39" s="3">
        <v>19642320507</v>
      </c>
      <c r="Q39" s="6">
        <v>0</v>
      </c>
      <c r="S39" s="6">
        <v>19899535272</v>
      </c>
      <c r="U39" s="7">
        <v>2.1580423353758704E-2</v>
      </c>
    </row>
    <row r="40" spans="1:21">
      <c r="A40" s="1" t="s">
        <v>27</v>
      </c>
      <c r="C40" s="3">
        <v>0</v>
      </c>
      <c r="E40" s="6">
        <v>665745075</v>
      </c>
      <c r="G40" s="3">
        <v>0</v>
      </c>
      <c r="I40" s="6">
        <v>665745075</v>
      </c>
      <c r="K40" s="7">
        <v>2.0983461883642114E-3</v>
      </c>
      <c r="M40" s="3">
        <v>1276554404</v>
      </c>
      <c r="O40" s="3">
        <v>8216203275</v>
      </c>
      <c r="Q40" s="6">
        <v>0</v>
      </c>
      <c r="S40" s="6">
        <v>9492757679</v>
      </c>
      <c r="U40" s="7">
        <v>1.0294598678176803E-2</v>
      </c>
    </row>
    <row r="41" spans="1:21">
      <c r="A41" s="1" t="s">
        <v>43</v>
      </c>
      <c r="C41" s="3">
        <v>0</v>
      </c>
      <c r="E41" s="6">
        <v>4793674144</v>
      </c>
      <c r="G41" s="3">
        <v>0</v>
      </c>
      <c r="I41" s="6">
        <v>4793674144</v>
      </c>
      <c r="K41" s="7">
        <v>1.5109068389762365E-2</v>
      </c>
      <c r="M41" s="3">
        <v>2973509000</v>
      </c>
      <c r="O41" s="3">
        <v>11934128566</v>
      </c>
      <c r="Q41" s="6">
        <v>0</v>
      </c>
      <c r="S41" s="6">
        <v>14907637566</v>
      </c>
      <c r="U41" s="7">
        <v>1.616686648614097E-2</v>
      </c>
    </row>
    <row r="42" spans="1:21">
      <c r="A42" s="1" t="s">
        <v>21</v>
      </c>
      <c r="C42" s="3">
        <v>6244888367</v>
      </c>
      <c r="E42" s="6">
        <v>-3379228125</v>
      </c>
      <c r="G42" s="3">
        <v>0</v>
      </c>
      <c r="I42" s="6">
        <v>2865660242</v>
      </c>
      <c r="K42" s="7">
        <v>9.0322068788080238E-3</v>
      </c>
      <c r="M42" s="3">
        <v>6244888367</v>
      </c>
      <c r="O42" s="3">
        <v>21488425000</v>
      </c>
      <c r="Q42" s="6">
        <v>0</v>
      </c>
      <c r="S42" s="6">
        <v>27733313367</v>
      </c>
      <c r="U42" s="7">
        <v>3.0075910581913976E-2</v>
      </c>
    </row>
    <row r="43" spans="1:21">
      <c r="A43" s="1" t="s">
        <v>52</v>
      </c>
      <c r="C43" s="3">
        <v>0</v>
      </c>
      <c r="E43" s="6">
        <v>472819619</v>
      </c>
      <c r="G43" s="3">
        <v>0</v>
      </c>
      <c r="I43" s="6">
        <v>472819619</v>
      </c>
      <c r="K43" s="7">
        <v>1.4902689972020728E-3</v>
      </c>
      <c r="M43" s="3">
        <v>1667500000</v>
      </c>
      <c r="O43" s="3">
        <v>5916520513</v>
      </c>
      <c r="Q43" s="6">
        <v>0</v>
      </c>
      <c r="S43" s="6">
        <v>7584020513</v>
      </c>
      <c r="U43" s="7">
        <v>8.2246329452939533E-3</v>
      </c>
    </row>
    <row r="44" spans="1:21">
      <c r="A44" s="1" t="s">
        <v>31</v>
      </c>
      <c r="C44" s="3">
        <v>0</v>
      </c>
      <c r="E44" s="6">
        <v>22637736038</v>
      </c>
      <c r="G44" s="3">
        <v>0</v>
      </c>
      <c r="I44" s="6">
        <v>22637736038</v>
      </c>
      <c r="K44" s="7">
        <v>7.1351345901481053E-2</v>
      </c>
      <c r="M44" s="3">
        <v>10565789474</v>
      </c>
      <c r="O44" s="3">
        <v>78617744893</v>
      </c>
      <c r="Q44" s="6">
        <v>0</v>
      </c>
      <c r="S44" s="6">
        <v>89183534367</v>
      </c>
      <c r="U44" s="7">
        <v>9.6716752502879699E-2</v>
      </c>
    </row>
    <row r="45" spans="1:21">
      <c r="A45" s="1" t="s">
        <v>46</v>
      </c>
      <c r="C45" s="3">
        <v>0</v>
      </c>
      <c r="E45" s="6">
        <v>7916058500</v>
      </c>
      <c r="G45" s="3">
        <v>0</v>
      </c>
      <c r="I45" s="6">
        <v>7916058500</v>
      </c>
      <c r="K45" s="7">
        <v>2.4950437944048054E-2</v>
      </c>
      <c r="M45" s="3">
        <v>10200000000</v>
      </c>
      <c r="O45" s="3">
        <v>5519454268</v>
      </c>
      <c r="Q45" s="6">
        <v>0</v>
      </c>
      <c r="S45" s="6">
        <v>15719454268</v>
      </c>
      <c r="U45" s="7">
        <v>1.7047256298030854E-2</v>
      </c>
    </row>
    <row r="46" spans="1:21">
      <c r="A46" s="1" t="s">
        <v>23</v>
      </c>
      <c r="C46" s="3">
        <v>0</v>
      </c>
      <c r="E46" s="6">
        <v>5269715783</v>
      </c>
      <c r="G46" s="3">
        <v>0</v>
      </c>
      <c r="I46" s="6">
        <v>5269715783</v>
      </c>
      <c r="K46" s="7">
        <v>1.6609492795753356E-2</v>
      </c>
      <c r="M46" s="3">
        <v>4394995200</v>
      </c>
      <c r="O46" s="3">
        <v>7558292591</v>
      </c>
      <c r="Q46" s="6">
        <v>0</v>
      </c>
      <c r="S46" s="6">
        <v>11953287791</v>
      </c>
      <c r="U46" s="7">
        <v>1.2962966595609811E-2</v>
      </c>
    </row>
    <row r="47" spans="1:21">
      <c r="A47" s="1" t="s">
        <v>47</v>
      </c>
      <c r="C47" s="3">
        <v>0</v>
      </c>
      <c r="E47" s="6">
        <v>4774005535</v>
      </c>
      <c r="G47" s="3">
        <v>0</v>
      </c>
      <c r="I47" s="6">
        <v>4774005535</v>
      </c>
      <c r="K47" s="7">
        <v>1.5047075365291885E-2</v>
      </c>
      <c r="M47" s="3">
        <v>0</v>
      </c>
      <c r="O47" s="3">
        <v>16316314079</v>
      </c>
      <c r="Q47" s="6">
        <v>0</v>
      </c>
      <c r="S47" s="6">
        <v>16316314079</v>
      </c>
      <c r="U47" s="7">
        <v>1.7694532087548821E-2</v>
      </c>
    </row>
    <row r="48" spans="1:21">
      <c r="A48" s="1" t="s">
        <v>48</v>
      </c>
      <c r="C48" s="3">
        <v>0</v>
      </c>
      <c r="E48" s="6">
        <v>38174806797</v>
      </c>
      <c r="G48" s="3">
        <v>0</v>
      </c>
      <c r="I48" s="6">
        <v>38174806797</v>
      </c>
      <c r="K48" s="7">
        <v>0.12032227250652233</v>
      </c>
      <c r="M48" s="3">
        <v>0</v>
      </c>
      <c r="O48" s="3">
        <v>47515016271</v>
      </c>
      <c r="Q48" s="6">
        <v>0</v>
      </c>
      <c r="S48" s="6">
        <v>47515016271</v>
      </c>
      <c r="U48" s="7">
        <v>5.1528548419505681E-2</v>
      </c>
    </row>
    <row r="49" spans="1:21">
      <c r="A49" s="1" t="s">
        <v>37</v>
      </c>
      <c r="C49" s="3">
        <v>0</v>
      </c>
      <c r="E49" s="6">
        <v>545811887</v>
      </c>
      <c r="G49" s="3">
        <v>0</v>
      </c>
      <c r="I49" s="6">
        <v>545811887</v>
      </c>
      <c r="K49" s="7">
        <v>1.7203316038805511E-3</v>
      </c>
      <c r="M49" s="3">
        <v>0</v>
      </c>
      <c r="O49" s="3">
        <v>439822750</v>
      </c>
      <c r="Q49" s="6">
        <v>0</v>
      </c>
      <c r="S49" s="6">
        <v>439822750</v>
      </c>
      <c r="U49" s="7">
        <v>4.7697401049207657E-4</v>
      </c>
    </row>
    <row r="50" spans="1:21">
      <c r="A50" s="1" t="s">
        <v>57</v>
      </c>
      <c r="C50" s="3">
        <v>0</v>
      </c>
      <c r="E50" s="6">
        <v>30988055213</v>
      </c>
      <c r="G50" s="3">
        <v>0</v>
      </c>
      <c r="I50" s="6">
        <v>30988055213</v>
      </c>
      <c r="K50" s="7">
        <v>9.7670519817241286E-2</v>
      </c>
      <c r="M50" s="3">
        <v>0</v>
      </c>
      <c r="O50" s="3">
        <v>30988055213</v>
      </c>
      <c r="Q50" s="6">
        <v>0</v>
      </c>
      <c r="S50" s="6">
        <v>30988055213</v>
      </c>
      <c r="U50" s="7">
        <v>3.3605576274293475E-2</v>
      </c>
    </row>
    <row r="51" spans="1:21">
      <c r="A51" s="1" t="s">
        <v>55</v>
      </c>
      <c r="C51" s="3">
        <v>0</v>
      </c>
      <c r="E51" s="6">
        <v>1432332998</v>
      </c>
      <c r="G51" s="3">
        <v>0</v>
      </c>
      <c r="I51" s="6">
        <v>1432332998</v>
      </c>
      <c r="K51" s="7">
        <v>4.5145365691538668E-3</v>
      </c>
      <c r="M51" s="3">
        <v>0</v>
      </c>
      <c r="O51" s="3">
        <v>1432332998</v>
      </c>
      <c r="Q51" s="6">
        <v>0</v>
      </c>
      <c r="S51" s="6">
        <v>1432332998</v>
      </c>
      <c r="U51" s="7">
        <v>1.5533203191881264E-3</v>
      </c>
    </row>
    <row r="52" spans="1:21">
      <c r="A52" s="1" t="s">
        <v>35</v>
      </c>
      <c r="C52" s="3">
        <v>0</v>
      </c>
      <c r="E52" s="6">
        <v>11682969500</v>
      </c>
      <c r="G52" s="3">
        <v>0</v>
      </c>
      <c r="I52" s="6">
        <v>11682969500</v>
      </c>
      <c r="K52" s="7">
        <v>3.6823275814846006E-2</v>
      </c>
      <c r="M52" s="3">
        <v>0</v>
      </c>
      <c r="O52" s="3">
        <v>42786551546</v>
      </c>
      <c r="Q52" s="6">
        <v>0</v>
      </c>
      <c r="S52" s="6">
        <v>42786551546</v>
      </c>
      <c r="U52" s="7">
        <v>4.6400676377066852E-2</v>
      </c>
    </row>
    <row r="53" spans="1:21">
      <c r="A53" s="1" t="s">
        <v>36</v>
      </c>
      <c r="C53" s="3">
        <v>0</v>
      </c>
      <c r="E53" s="6">
        <v>517853873</v>
      </c>
      <c r="G53" s="3">
        <v>0</v>
      </c>
      <c r="I53" s="6">
        <v>517853873</v>
      </c>
      <c r="K53" s="7">
        <v>1.6322113994447418E-3</v>
      </c>
      <c r="M53" s="3">
        <v>0</v>
      </c>
      <c r="O53" s="3">
        <v>465392179</v>
      </c>
      <c r="Q53" s="6">
        <v>0</v>
      </c>
      <c r="S53" s="6">
        <v>465392179</v>
      </c>
      <c r="U53" s="7">
        <v>5.0470325618508E-4</v>
      </c>
    </row>
    <row r="54" spans="1:21">
      <c r="A54" s="1" t="s">
        <v>45</v>
      </c>
      <c r="C54" s="3">
        <v>0</v>
      </c>
      <c r="E54" s="6">
        <v>8392487555</v>
      </c>
      <c r="G54" s="3">
        <v>0</v>
      </c>
      <c r="I54" s="6">
        <v>8392487555</v>
      </c>
      <c r="K54" s="7">
        <v>2.6452083437385296E-2</v>
      </c>
      <c r="M54" s="3">
        <v>0</v>
      </c>
      <c r="O54" s="3">
        <v>8823344257</v>
      </c>
      <c r="Q54" s="3">
        <v>0</v>
      </c>
      <c r="S54" s="6">
        <v>8823344257</v>
      </c>
      <c r="U54" s="7">
        <v>9.5686407677036296E-3</v>
      </c>
    </row>
    <row r="55" spans="1:21">
      <c r="A55" s="1" t="s">
        <v>29</v>
      </c>
      <c r="C55" s="3">
        <v>0</v>
      </c>
      <c r="E55" s="6">
        <v>1809276494</v>
      </c>
      <c r="G55" s="3">
        <v>0</v>
      </c>
      <c r="I55" s="6">
        <v>1809276494</v>
      </c>
      <c r="K55" s="7">
        <v>5.7026158772287795E-3</v>
      </c>
      <c r="M55" s="3">
        <v>0</v>
      </c>
      <c r="O55" s="3">
        <v>6013376574</v>
      </c>
      <c r="Q55" s="3">
        <v>0</v>
      </c>
      <c r="S55" s="6">
        <v>6013376574</v>
      </c>
      <c r="U55" s="7">
        <v>6.5213187382869202E-3</v>
      </c>
    </row>
    <row r="56" spans="1:21">
      <c r="A56" s="1" t="s">
        <v>54</v>
      </c>
      <c r="C56" s="3">
        <v>0</v>
      </c>
      <c r="E56" s="6">
        <v>2012001261</v>
      </c>
      <c r="G56" s="3">
        <v>0</v>
      </c>
      <c r="I56" s="6">
        <v>2012001261</v>
      </c>
      <c r="K56" s="7">
        <v>6.3415792854394568E-3</v>
      </c>
      <c r="M56" s="3">
        <v>0</v>
      </c>
      <c r="O56" s="3">
        <v>2012001261</v>
      </c>
      <c r="Q56" s="3">
        <v>0</v>
      </c>
      <c r="S56" s="6">
        <v>2012001261</v>
      </c>
      <c r="U56" s="7">
        <v>2.1819524128169477E-3</v>
      </c>
    </row>
    <row r="57" spans="1:21">
      <c r="A57" s="1" t="s">
        <v>40</v>
      </c>
      <c r="C57" s="3">
        <v>0</v>
      </c>
      <c r="E57" s="6">
        <v>5812272375</v>
      </c>
      <c r="G57" s="3">
        <v>0</v>
      </c>
      <c r="I57" s="6">
        <v>5812272375</v>
      </c>
      <c r="K57" s="7">
        <v>1.8319564112157877E-2</v>
      </c>
      <c r="M57" s="3">
        <v>0</v>
      </c>
      <c r="O57" s="3">
        <v>6075006982</v>
      </c>
      <c r="Q57" s="3">
        <v>0</v>
      </c>
      <c r="S57" s="6">
        <v>6075006982</v>
      </c>
      <c r="U57" s="7">
        <v>6.5881549873714048E-3</v>
      </c>
    </row>
    <row r="58" spans="1:21">
      <c r="A58" s="1" t="s">
        <v>25</v>
      </c>
      <c r="C58" s="3">
        <v>0</v>
      </c>
      <c r="E58" s="6">
        <v>1436655779</v>
      </c>
      <c r="G58" s="3">
        <v>0</v>
      </c>
      <c r="I58" s="6">
        <v>1436655779</v>
      </c>
      <c r="K58" s="7">
        <v>4.5281614405575099E-3</v>
      </c>
      <c r="M58" s="3">
        <v>0</v>
      </c>
      <c r="O58" s="3">
        <v>1492886913</v>
      </c>
      <c r="Q58" s="3">
        <v>0</v>
      </c>
      <c r="S58" s="6">
        <v>1492886913</v>
      </c>
      <c r="U58" s="7">
        <v>1.6189891452971584E-3</v>
      </c>
    </row>
    <row r="59" spans="1:21">
      <c r="A59" s="1" t="s">
        <v>24</v>
      </c>
      <c r="C59" s="3">
        <v>0</v>
      </c>
      <c r="E59" s="6">
        <v>8605445959</v>
      </c>
      <c r="G59" s="3">
        <v>0</v>
      </c>
      <c r="I59" s="6">
        <v>8605445959</v>
      </c>
      <c r="K59" s="7">
        <v>2.7123302004512548E-2</v>
      </c>
      <c r="M59" s="3">
        <v>0</v>
      </c>
      <c r="O59" s="3">
        <v>2019199662</v>
      </c>
      <c r="Q59" s="3">
        <v>0</v>
      </c>
      <c r="S59" s="6">
        <v>2019199662</v>
      </c>
      <c r="U59" s="7">
        <v>2.1897588534662781E-3</v>
      </c>
    </row>
    <row r="60" spans="1:21" ht="23.25" thickBot="1">
      <c r="C60" s="4">
        <f>SUM(C8:C59)</f>
        <v>6588822407</v>
      </c>
      <c r="E60" s="4">
        <f>SUM(E8:E59)</f>
        <v>306413920287</v>
      </c>
      <c r="G60" s="4">
        <f>SUM(G8:G59)</f>
        <v>4268582072</v>
      </c>
      <c r="I60" s="4">
        <f>SUM(I8:I59)</f>
        <v>317271324766</v>
      </c>
      <c r="K60" s="10">
        <f>SUM(K8:K59)</f>
        <v>1</v>
      </c>
      <c r="M60" s="4">
        <f>SUM(M8:M59)</f>
        <v>104132741338</v>
      </c>
      <c r="O60" s="4">
        <f>SUM(O8:O59)</f>
        <v>690776375470</v>
      </c>
      <c r="Q60" s="4">
        <f>SUM(Q8:Q59)</f>
        <v>127201397235</v>
      </c>
      <c r="S60" s="4">
        <f>SUM(S8:S59)</f>
        <v>922110514043</v>
      </c>
      <c r="U60" s="10">
        <f>SUM(U8:U59)</f>
        <v>0.99999999999999989</v>
      </c>
    </row>
    <row r="61" spans="1:21" ht="23.2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rightToLeft="1" workbookViewId="0">
      <selection activeCell="G19" sqref="G19"/>
    </sheetView>
  </sheetViews>
  <sheetFormatPr defaultRowHeight="22.5"/>
  <cols>
    <col min="1" max="1" width="36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6" spans="1:17" ht="24">
      <c r="A6" s="70" t="s">
        <v>132</v>
      </c>
      <c r="C6" s="71" t="s">
        <v>130</v>
      </c>
      <c r="D6" s="71" t="s">
        <v>130</v>
      </c>
      <c r="E6" s="71" t="s">
        <v>130</v>
      </c>
      <c r="F6" s="71" t="s">
        <v>130</v>
      </c>
      <c r="G6" s="71" t="s">
        <v>130</v>
      </c>
      <c r="H6" s="71" t="s">
        <v>130</v>
      </c>
      <c r="I6" s="71" t="s">
        <v>130</v>
      </c>
      <c r="K6" s="71" t="s">
        <v>131</v>
      </c>
      <c r="L6" s="71" t="s">
        <v>131</v>
      </c>
      <c r="M6" s="71" t="s">
        <v>131</v>
      </c>
      <c r="N6" s="71" t="s">
        <v>131</v>
      </c>
      <c r="O6" s="71" t="s">
        <v>131</v>
      </c>
      <c r="P6" s="71" t="s">
        <v>131</v>
      </c>
      <c r="Q6" s="71" t="s">
        <v>131</v>
      </c>
    </row>
    <row r="7" spans="1:17" ht="24">
      <c r="A7" s="71" t="s">
        <v>132</v>
      </c>
      <c r="C7" s="71" t="s">
        <v>196</v>
      </c>
      <c r="E7" s="71" t="s">
        <v>193</v>
      </c>
      <c r="G7" s="71" t="s">
        <v>194</v>
      </c>
      <c r="I7" s="71" t="s">
        <v>197</v>
      </c>
      <c r="K7" s="71" t="s">
        <v>196</v>
      </c>
      <c r="M7" s="71" t="s">
        <v>193</v>
      </c>
      <c r="O7" s="71" t="s">
        <v>194</v>
      </c>
      <c r="Q7" s="71" t="s">
        <v>197</v>
      </c>
    </row>
    <row r="8" spans="1:17">
      <c r="A8" s="1" t="s">
        <v>74</v>
      </c>
      <c r="C8" s="3">
        <v>0</v>
      </c>
      <c r="E8" s="6">
        <v>-107745799</v>
      </c>
      <c r="G8" s="3">
        <v>231465708</v>
      </c>
      <c r="I8" s="3">
        <v>123719909</v>
      </c>
      <c r="K8" s="3">
        <v>0</v>
      </c>
      <c r="M8" s="3">
        <v>0</v>
      </c>
      <c r="O8" s="3">
        <v>231465708</v>
      </c>
      <c r="Q8" s="3">
        <v>231465708</v>
      </c>
    </row>
    <row r="9" spans="1:17">
      <c r="A9" s="1" t="s">
        <v>148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2985631612</v>
      </c>
      <c r="Q9" s="3">
        <v>2985631612</v>
      </c>
    </row>
    <row r="10" spans="1:17">
      <c r="A10" s="1" t="s">
        <v>146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1983907329</v>
      </c>
      <c r="Q10" s="3">
        <v>1983907329</v>
      </c>
    </row>
    <row r="11" spans="1:17">
      <c r="A11" s="1" t="s">
        <v>147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700008229</v>
      </c>
      <c r="Q11" s="3">
        <v>700008229</v>
      </c>
    </row>
    <row r="12" spans="1:17">
      <c r="A12" s="1" t="s">
        <v>145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27410403</v>
      </c>
      <c r="Q12" s="3">
        <v>27410403</v>
      </c>
    </row>
    <row r="13" spans="1:17">
      <c r="A13" s="1" t="s">
        <v>144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1253879677</v>
      </c>
      <c r="Q13" s="3">
        <v>1253879677</v>
      </c>
    </row>
    <row r="14" spans="1:17">
      <c r="A14" s="1" t="s">
        <v>143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1140531263</v>
      </c>
      <c r="Q14" s="3">
        <v>1140531263</v>
      </c>
    </row>
    <row r="15" spans="1:17">
      <c r="A15" s="1" t="s">
        <v>140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6583716914</v>
      </c>
      <c r="Q15" s="3">
        <v>6583716914</v>
      </c>
    </row>
    <row r="16" spans="1:17">
      <c r="A16" s="1" t="s">
        <v>142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54592</v>
      </c>
      <c r="Q16" s="3">
        <v>54592</v>
      </c>
    </row>
    <row r="17" spans="1:17">
      <c r="A17" s="1" t="s">
        <v>141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413878779</v>
      </c>
      <c r="Q17" s="3">
        <v>413878779</v>
      </c>
    </row>
    <row r="18" spans="1:17">
      <c r="A18" s="1" t="s">
        <v>139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4064302991</v>
      </c>
      <c r="Q18" s="3">
        <v>4064302991</v>
      </c>
    </row>
    <row r="19" spans="1:17">
      <c r="A19" s="1" t="s">
        <v>138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2753634806</v>
      </c>
      <c r="Q19" s="3">
        <v>2753634806</v>
      </c>
    </row>
    <row r="20" spans="1:17">
      <c r="A20" s="1" t="s">
        <v>94</v>
      </c>
      <c r="C20" s="3">
        <v>0</v>
      </c>
      <c r="E20" s="6">
        <v>34733961</v>
      </c>
      <c r="G20" s="3">
        <v>0</v>
      </c>
      <c r="I20" s="3">
        <v>34733961</v>
      </c>
      <c r="K20" s="3">
        <v>0</v>
      </c>
      <c r="M20" s="3">
        <v>39998044</v>
      </c>
      <c r="O20" s="3">
        <v>0</v>
      </c>
      <c r="Q20" s="3">
        <v>39998044</v>
      </c>
    </row>
    <row r="21" spans="1:17">
      <c r="A21" s="1" t="s">
        <v>85</v>
      </c>
      <c r="C21" s="3">
        <v>0</v>
      </c>
      <c r="E21" s="6">
        <v>1143733806</v>
      </c>
      <c r="G21" s="3">
        <v>0</v>
      </c>
      <c r="I21" s="3">
        <v>1143733806</v>
      </c>
      <c r="K21" s="3">
        <v>0</v>
      </c>
      <c r="M21" s="3">
        <v>4735009960</v>
      </c>
      <c r="O21" s="3">
        <v>0</v>
      </c>
      <c r="Q21" s="3">
        <v>4735009960</v>
      </c>
    </row>
    <row r="22" spans="1:17">
      <c r="A22" s="1" t="s">
        <v>103</v>
      </c>
      <c r="C22" s="3">
        <v>0</v>
      </c>
      <c r="E22" s="6">
        <v>606883026</v>
      </c>
      <c r="G22" s="3">
        <v>0</v>
      </c>
      <c r="I22" s="3">
        <v>606883026</v>
      </c>
      <c r="K22" s="3">
        <v>0</v>
      </c>
      <c r="M22" s="3">
        <v>924921278</v>
      </c>
      <c r="O22" s="3">
        <v>0</v>
      </c>
      <c r="Q22" s="3">
        <v>924921278</v>
      </c>
    </row>
    <row r="23" spans="1:17">
      <c r="A23" s="1" t="s">
        <v>91</v>
      </c>
      <c r="C23" s="3">
        <v>0</v>
      </c>
      <c r="E23" s="6">
        <v>1647601176</v>
      </c>
      <c r="G23" s="3">
        <v>0</v>
      </c>
      <c r="I23" s="3">
        <v>1647601176</v>
      </c>
      <c r="K23" s="3">
        <v>0</v>
      </c>
      <c r="M23" s="3">
        <v>5213024338</v>
      </c>
      <c r="O23" s="3">
        <v>0</v>
      </c>
      <c r="Q23" s="3">
        <v>5213024338</v>
      </c>
    </row>
    <row r="24" spans="1:17">
      <c r="A24" s="1" t="s">
        <v>100</v>
      </c>
      <c r="C24" s="3">
        <v>0</v>
      </c>
      <c r="E24" s="6">
        <v>1642398</v>
      </c>
      <c r="G24" s="3">
        <v>0</v>
      </c>
      <c r="I24" s="3">
        <v>1642398</v>
      </c>
      <c r="K24" s="3">
        <v>0</v>
      </c>
      <c r="M24" s="3">
        <v>2151044</v>
      </c>
      <c r="O24" s="3">
        <v>0</v>
      </c>
      <c r="Q24" s="3">
        <v>2151044</v>
      </c>
    </row>
    <row r="25" spans="1:17">
      <c r="A25" s="1" t="s">
        <v>106</v>
      </c>
      <c r="C25" s="3">
        <v>27282500</v>
      </c>
      <c r="E25" s="6">
        <v>-16895416</v>
      </c>
      <c r="G25" s="3">
        <v>0</v>
      </c>
      <c r="I25" s="3">
        <v>10387084</v>
      </c>
      <c r="K25" s="3">
        <v>27282500</v>
      </c>
      <c r="M25" s="6">
        <v>-16895416</v>
      </c>
      <c r="O25" s="3">
        <v>0</v>
      </c>
      <c r="Q25" s="3">
        <v>10387084</v>
      </c>
    </row>
    <row r="26" spans="1:17">
      <c r="A26" s="1" t="s">
        <v>97</v>
      </c>
      <c r="C26" s="3">
        <v>0</v>
      </c>
      <c r="E26" s="6">
        <v>965397226</v>
      </c>
      <c r="G26" s="3">
        <v>0</v>
      </c>
      <c r="I26" s="3">
        <v>965397226</v>
      </c>
      <c r="K26" s="3">
        <v>0</v>
      </c>
      <c r="M26" s="3">
        <v>1520577346</v>
      </c>
      <c r="O26" s="3">
        <v>0</v>
      </c>
      <c r="Q26" s="3">
        <v>1520577346</v>
      </c>
    </row>
    <row r="27" spans="1:17">
      <c r="A27" s="1" t="s">
        <v>88</v>
      </c>
      <c r="C27" s="3">
        <v>0</v>
      </c>
      <c r="E27" s="6">
        <v>11624</v>
      </c>
      <c r="G27" s="3">
        <v>0</v>
      </c>
      <c r="I27" s="3">
        <v>11624</v>
      </c>
      <c r="K27" s="3">
        <v>0</v>
      </c>
      <c r="M27" s="3">
        <v>23927</v>
      </c>
      <c r="O27" s="3">
        <v>0</v>
      </c>
      <c r="Q27" s="3">
        <v>23927</v>
      </c>
    </row>
    <row r="28" spans="1:17">
      <c r="A28" s="1" t="s">
        <v>80</v>
      </c>
      <c r="C28" s="3">
        <v>0</v>
      </c>
      <c r="E28" s="6">
        <v>481180190</v>
      </c>
      <c r="G28" s="3">
        <v>0</v>
      </c>
      <c r="I28" s="3">
        <v>481180190</v>
      </c>
      <c r="K28" s="3">
        <v>0</v>
      </c>
      <c r="M28" s="3">
        <v>2956847655</v>
      </c>
      <c r="O28" s="3">
        <v>0</v>
      </c>
      <c r="Q28" s="3">
        <v>2956847655</v>
      </c>
    </row>
    <row r="29" spans="1:17">
      <c r="A29" s="1" t="s">
        <v>77</v>
      </c>
      <c r="C29" s="3">
        <v>0</v>
      </c>
      <c r="E29" s="6">
        <v>384537983</v>
      </c>
      <c r="G29" s="3">
        <v>0</v>
      </c>
      <c r="I29" s="3">
        <v>384537983</v>
      </c>
      <c r="K29" s="3">
        <v>0</v>
      </c>
      <c r="M29" s="3">
        <v>2780411432</v>
      </c>
      <c r="O29" s="3">
        <v>0</v>
      </c>
      <c r="Q29" s="3">
        <v>2780411432</v>
      </c>
    </row>
    <row r="30" spans="1:17">
      <c r="A30" s="1" t="s">
        <v>83</v>
      </c>
      <c r="C30" s="3">
        <v>0</v>
      </c>
      <c r="E30" s="6">
        <v>174915860</v>
      </c>
      <c r="G30" s="3">
        <v>0</v>
      </c>
      <c r="I30" s="3">
        <v>174915860</v>
      </c>
      <c r="K30" s="3">
        <v>0</v>
      </c>
      <c r="M30" s="3">
        <v>1347442108</v>
      </c>
      <c r="O30" s="3">
        <v>0</v>
      </c>
      <c r="Q30" s="3">
        <v>1347442108</v>
      </c>
    </row>
    <row r="31" spans="1:17">
      <c r="A31" s="1" t="s">
        <v>67</v>
      </c>
      <c r="C31" s="3">
        <v>2542041929</v>
      </c>
      <c r="E31" s="6">
        <v>-149891250</v>
      </c>
      <c r="G31" s="3">
        <v>0</v>
      </c>
      <c r="I31" s="3">
        <v>2392150679</v>
      </c>
      <c r="K31" s="3">
        <v>7769393780</v>
      </c>
      <c r="M31" s="3">
        <v>422702500</v>
      </c>
      <c r="O31" s="3">
        <v>0</v>
      </c>
      <c r="Q31" s="3">
        <v>8192096280</v>
      </c>
    </row>
    <row r="32" spans="1:17">
      <c r="A32" s="1" t="s">
        <v>71</v>
      </c>
      <c r="C32" s="3">
        <v>731958904</v>
      </c>
      <c r="E32" s="6">
        <v>0</v>
      </c>
      <c r="G32" s="3">
        <v>0</v>
      </c>
      <c r="I32" s="3">
        <v>731958904</v>
      </c>
      <c r="K32" s="3">
        <v>3220025376</v>
      </c>
      <c r="M32" s="3">
        <v>128297500</v>
      </c>
      <c r="O32" s="3">
        <v>0</v>
      </c>
      <c r="Q32" s="3">
        <v>3348322876</v>
      </c>
    </row>
    <row r="33" spans="3:17" ht="23.25" thickBot="1">
      <c r="C33" s="4">
        <f>SUM(C8:C32)</f>
        <v>3301283333</v>
      </c>
      <c r="E33" s="4">
        <f>SUM(E8:E32)</f>
        <v>5166104785</v>
      </c>
      <c r="G33" s="4">
        <f>SUM(G8:G32)</f>
        <v>231465708</v>
      </c>
      <c r="I33" s="4">
        <f>SUM(I8:I32)</f>
        <v>8698853826</v>
      </c>
      <c r="K33" s="4">
        <f>SUM(K8:K32)</f>
        <v>11016701656</v>
      </c>
      <c r="M33" s="4">
        <f>SUM(M8:M32)</f>
        <v>20054511716</v>
      </c>
      <c r="O33" s="4">
        <f>SUM(O8:O32)</f>
        <v>22138422303</v>
      </c>
      <c r="Q33" s="4">
        <f>SUM(Q8:Q32)</f>
        <v>53209635675</v>
      </c>
    </row>
    <row r="34" spans="3:17" ht="23.2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workbookViewId="0">
      <selection activeCell="E18" sqref="E18"/>
    </sheetView>
  </sheetViews>
  <sheetFormatPr defaultRowHeight="22.5"/>
  <cols>
    <col min="1" max="1" width="28.8554687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1" ht="24">
      <c r="A6" s="71" t="s">
        <v>198</v>
      </c>
      <c r="B6" s="71" t="s">
        <v>198</v>
      </c>
      <c r="C6" s="71" t="s">
        <v>198</v>
      </c>
      <c r="E6" s="71" t="s">
        <v>130</v>
      </c>
      <c r="F6" s="71" t="s">
        <v>130</v>
      </c>
      <c r="G6" s="71" t="s">
        <v>130</v>
      </c>
      <c r="I6" s="71" t="s">
        <v>131</v>
      </c>
      <c r="J6" s="71" t="s">
        <v>131</v>
      </c>
      <c r="K6" s="71" t="s">
        <v>131</v>
      </c>
    </row>
    <row r="7" spans="1:11" ht="24">
      <c r="A7" s="71" t="s">
        <v>199</v>
      </c>
      <c r="C7" s="71" t="s">
        <v>112</v>
      </c>
      <c r="E7" s="71" t="s">
        <v>200</v>
      </c>
      <c r="G7" s="71" t="s">
        <v>201</v>
      </c>
      <c r="I7" s="71" t="s">
        <v>200</v>
      </c>
      <c r="K7" s="71" t="s">
        <v>201</v>
      </c>
    </row>
    <row r="8" spans="1:11">
      <c r="A8" s="1" t="s">
        <v>120</v>
      </c>
      <c r="C8" s="1" t="s">
        <v>121</v>
      </c>
      <c r="E8" s="3">
        <v>0</v>
      </c>
      <c r="G8" s="1">
        <v>0</v>
      </c>
      <c r="I8" s="3">
        <v>90502</v>
      </c>
      <c r="K8" s="7">
        <f>I8/$I$10</f>
        <v>6.1725048569514807E-5</v>
      </c>
    </row>
    <row r="9" spans="1:11">
      <c r="A9" s="1" t="s">
        <v>119</v>
      </c>
      <c r="C9" s="1" t="s">
        <v>123</v>
      </c>
      <c r="E9" s="3">
        <v>799984677</v>
      </c>
      <c r="G9" s="11">
        <f>E9/E10</f>
        <v>1</v>
      </c>
      <c r="I9" s="3">
        <v>1466121386</v>
      </c>
      <c r="K9" s="7">
        <f>I9/$I$10</f>
        <v>0.99993827495143051</v>
      </c>
    </row>
    <row r="10" spans="1:11" ht="23.25" thickBot="1">
      <c r="E10" s="4">
        <f>SUM(E8:E9)</f>
        <v>799984677</v>
      </c>
      <c r="G10" s="5">
        <f>SUM(G8:G9)</f>
        <v>1</v>
      </c>
      <c r="I10" s="4">
        <f>SUM(I8:I9)</f>
        <v>1466211888</v>
      </c>
      <c r="K10" s="10">
        <f>SUM(K8:K9)</f>
        <v>1</v>
      </c>
    </row>
    <row r="11" spans="1:11" ht="23.2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14" sqref="C14"/>
    </sheetView>
  </sheetViews>
  <sheetFormatPr defaultRowHeight="22.5"/>
  <cols>
    <col min="1" max="1" width="37.710937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18.855468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72" t="s">
        <v>0</v>
      </c>
      <c r="B2" s="72"/>
      <c r="C2" s="72"/>
      <c r="D2" s="72"/>
      <c r="E2" s="72"/>
    </row>
    <row r="3" spans="1:5" ht="24">
      <c r="A3" s="72" t="s">
        <v>128</v>
      </c>
      <c r="B3" s="72"/>
      <c r="C3" s="72"/>
      <c r="D3" s="72"/>
      <c r="E3" s="72"/>
    </row>
    <row r="4" spans="1:5" ht="24">
      <c r="A4" s="72" t="s">
        <v>2</v>
      </c>
      <c r="B4" s="72"/>
      <c r="C4" s="72"/>
      <c r="D4" s="72"/>
      <c r="E4" s="72"/>
    </row>
    <row r="5" spans="1:5" ht="24">
      <c r="E5" s="9" t="s">
        <v>209</v>
      </c>
    </row>
    <row r="6" spans="1:5" ht="24">
      <c r="A6" s="70" t="s">
        <v>202</v>
      </c>
      <c r="C6" s="71" t="s">
        <v>130</v>
      </c>
      <c r="E6" s="71" t="s">
        <v>210</v>
      </c>
    </row>
    <row r="7" spans="1:5" ht="24">
      <c r="A7" s="71" t="s">
        <v>202</v>
      </c>
      <c r="C7" s="71" t="s">
        <v>115</v>
      </c>
      <c r="E7" s="71" t="s">
        <v>115</v>
      </c>
    </row>
    <row r="8" spans="1:5">
      <c r="A8" s="1" t="s">
        <v>203</v>
      </c>
      <c r="C8" s="3">
        <v>50644426</v>
      </c>
      <c r="E8" s="3">
        <v>506285813</v>
      </c>
    </row>
    <row r="9" spans="1:5">
      <c r="A9" s="1" t="s">
        <v>204</v>
      </c>
      <c r="C9" s="6">
        <v>-249514320</v>
      </c>
      <c r="E9" s="3">
        <v>305722929</v>
      </c>
    </row>
    <row r="10" spans="1:5" ht="24.75" thickBot="1">
      <c r="A10" s="2" t="s">
        <v>137</v>
      </c>
      <c r="C10" s="12">
        <v>-198869894</v>
      </c>
      <c r="E10" s="4">
        <v>812008742</v>
      </c>
    </row>
    <row r="11" spans="1:5" ht="23.2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rightToLeft="1" workbookViewId="0">
      <selection activeCell="H16" sqref="H16"/>
    </sheetView>
  </sheetViews>
  <sheetFormatPr defaultRowHeight="22.5"/>
  <cols>
    <col min="1" max="1" width="32" style="1" bestFit="1" customWidth="1"/>
    <col min="2" max="2" width="1" style="1" customWidth="1"/>
    <col min="3" max="3" width="12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0.855468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2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>
      <c r="Y5" s="3"/>
    </row>
    <row r="6" spans="1:25" ht="24">
      <c r="A6" s="70" t="s">
        <v>3</v>
      </c>
      <c r="C6" s="71" t="s">
        <v>208</v>
      </c>
      <c r="D6" s="71" t="s">
        <v>4</v>
      </c>
      <c r="E6" s="71" t="s">
        <v>4</v>
      </c>
      <c r="F6" s="71" t="s">
        <v>4</v>
      </c>
      <c r="G6" s="71" t="s">
        <v>4</v>
      </c>
      <c r="I6" s="71" t="s">
        <v>5</v>
      </c>
      <c r="J6" s="71" t="s">
        <v>5</v>
      </c>
      <c r="K6" s="71" t="s">
        <v>5</v>
      </c>
      <c r="L6" s="71" t="s">
        <v>5</v>
      </c>
      <c r="M6" s="71" t="s">
        <v>5</v>
      </c>
      <c r="N6" s="71" t="s">
        <v>5</v>
      </c>
      <c r="O6" s="71" t="s">
        <v>5</v>
      </c>
      <c r="Q6" s="71" t="s">
        <v>6</v>
      </c>
      <c r="R6" s="71" t="s">
        <v>6</v>
      </c>
      <c r="S6" s="71" t="s">
        <v>6</v>
      </c>
      <c r="T6" s="71" t="s">
        <v>6</v>
      </c>
      <c r="U6" s="71" t="s">
        <v>6</v>
      </c>
      <c r="V6" s="71" t="s">
        <v>6</v>
      </c>
      <c r="W6" s="71" t="s">
        <v>6</v>
      </c>
      <c r="X6" s="71" t="s">
        <v>6</v>
      </c>
      <c r="Y6" s="71" t="s">
        <v>6</v>
      </c>
    </row>
    <row r="7" spans="1:25" ht="24">
      <c r="A7" s="70" t="s">
        <v>3</v>
      </c>
      <c r="C7" s="70" t="s">
        <v>7</v>
      </c>
      <c r="E7" s="70" t="s">
        <v>8</v>
      </c>
      <c r="G7" s="70" t="s">
        <v>9</v>
      </c>
      <c r="I7" s="71" t="s">
        <v>10</v>
      </c>
      <c r="J7" s="71" t="s">
        <v>10</v>
      </c>
      <c r="K7" s="71" t="s">
        <v>10</v>
      </c>
      <c r="M7" s="71" t="s">
        <v>11</v>
      </c>
      <c r="N7" s="71" t="s">
        <v>11</v>
      </c>
      <c r="O7" s="71" t="s">
        <v>11</v>
      </c>
      <c r="Q7" s="70" t="s">
        <v>7</v>
      </c>
      <c r="S7" s="70" t="s">
        <v>12</v>
      </c>
      <c r="U7" s="70" t="s">
        <v>8</v>
      </c>
      <c r="W7" s="70" t="s">
        <v>9</v>
      </c>
      <c r="Y7" s="70" t="s">
        <v>13</v>
      </c>
    </row>
    <row r="8" spans="1:25" ht="24">
      <c r="A8" s="71" t="s">
        <v>3</v>
      </c>
      <c r="C8" s="71" t="s">
        <v>7</v>
      </c>
      <c r="E8" s="71" t="s">
        <v>8</v>
      </c>
      <c r="G8" s="71" t="s">
        <v>9</v>
      </c>
      <c r="I8" s="71" t="s">
        <v>7</v>
      </c>
      <c r="K8" s="71" t="s">
        <v>8</v>
      </c>
      <c r="M8" s="71" t="s">
        <v>7</v>
      </c>
      <c r="O8" s="71" t="s">
        <v>14</v>
      </c>
      <c r="Q8" s="71" t="s">
        <v>7</v>
      </c>
      <c r="S8" s="71" t="s">
        <v>12</v>
      </c>
      <c r="U8" s="71" t="s">
        <v>8</v>
      </c>
      <c r="W8" s="71" t="s">
        <v>9</v>
      </c>
      <c r="Y8" s="71" t="s">
        <v>13</v>
      </c>
    </row>
    <row r="9" spans="1:25">
      <c r="A9" s="1" t="s">
        <v>15</v>
      </c>
      <c r="C9" s="3">
        <v>262132</v>
      </c>
      <c r="E9" s="3">
        <v>1729254572</v>
      </c>
      <c r="G9" s="3">
        <v>1625206669.5929999</v>
      </c>
      <c r="I9" s="3">
        <v>0</v>
      </c>
      <c r="K9" s="3">
        <v>0</v>
      </c>
      <c r="M9" s="6">
        <v>-262132</v>
      </c>
      <c r="O9" s="3">
        <v>1973388154</v>
      </c>
      <c r="Q9" s="3">
        <v>0</v>
      </c>
      <c r="S9" s="3">
        <v>0</v>
      </c>
      <c r="U9" s="3">
        <v>0</v>
      </c>
      <c r="W9" s="3">
        <v>0</v>
      </c>
      <c r="Y9" s="7">
        <v>0</v>
      </c>
    </row>
    <row r="10" spans="1:25">
      <c r="A10" s="1" t="s">
        <v>16</v>
      </c>
      <c r="C10" s="3">
        <v>2600000</v>
      </c>
      <c r="E10" s="3">
        <v>31964811961</v>
      </c>
      <c r="G10" s="3">
        <v>46969339950</v>
      </c>
      <c r="I10" s="3">
        <v>0</v>
      </c>
      <c r="K10" s="3">
        <v>0</v>
      </c>
      <c r="M10" s="3">
        <v>0</v>
      </c>
      <c r="O10" s="3">
        <v>0</v>
      </c>
      <c r="Q10" s="3">
        <v>2600000</v>
      </c>
      <c r="S10" s="3">
        <v>21955</v>
      </c>
      <c r="U10" s="3">
        <v>31964811961</v>
      </c>
      <c r="W10" s="3">
        <v>56526440750</v>
      </c>
      <c r="Y10" s="7">
        <v>1.6353379986392816E-2</v>
      </c>
    </row>
    <row r="11" spans="1:25">
      <c r="A11" s="1" t="s">
        <v>17</v>
      </c>
      <c r="C11" s="3">
        <v>4750000</v>
      </c>
      <c r="E11" s="3">
        <v>31797729289</v>
      </c>
      <c r="G11" s="3">
        <v>70075536375</v>
      </c>
      <c r="I11" s="3">
        <v>0</v>
      </c>
      <c r="K11" s="3">
        <v>0</v>
      </c>
      <c r="M11" s="6">
        <v>-250000</v>
      </c>
      <c r="O11" s="3">
        <v>4689868394</v>
      </c>
      <c r="Q11" s="3">
        <v>4500000</v>
      </c>
      <c r="S11" s="3">
        <v>18230</v>
      </c>
      <c r="U11" s="3">
        <v>30124164589</v>
      </c>
      <c r="W11" s="3">
        <v>81235158750</v>
      </c>
      <c r="Y11" s="7">
        <v>2.35017347929109E-2</v>
      </c>
    </row>
    <row r="12" spans="1:25">
      <c r="A12" s="1" t="s">
        <v>18</v>
      </c>
      <c r="C12" s="3">
        <v>11142978</v>
      </c>
      <c r="E12" s="3">
        <v>34119379140</v>
      </c>
      <c r="G12" s="3">
        <v>41676679383.916496</v>
      </c>
      <c r="I12" s="3">
        <v>0</v>
      </c>
      <c r="K12" s="3">
        <v>0</v>
      </c>
      <c r="M12" s="6">
        <v>0</v>
      </c>
      <c r="O12" s="3">
        <v>0</v>
      </c>
      <c r="Q12" s="3">
        <v>11142978</v>
      </c>
      <c r="S12" s="3">
        <v>4447</v>
      </c>
      <c r="U12" s="3">
        <v>34119379140</v>
      </c>
      <c r="W12" s="3">
        <v>49069683140.1315</v>
      </c>
      <c r="Y12" s="7">
        <v>1.4196102983937892E-2</v>
      </c>
    </row>
    <row r="13" spans="1:25">
      <c r="A13" s="1" t="s">
        <v>19</v>
      </c>
      <c r="C13" s="3">
        <v>4000000</v>
      </c>
      <c r="E13" s="3">
        <v>7834830580</v>
      </c>
      <c r="G13" s="3">
        <v>21611216000</v>
      </c>
      <c r="I13" s="3">
        <v>0</v>
      </c>
      <c r="K13" s="3">
        <v>0</v>
      </c>
      <c r="M13" s="6">
        <v>0</v>
      </c>
      <c r="O13" s="3">
        <v>0</v>
      </c>
      <c r="Q13" s="3">
        <v>4000000</v>
      </c>
      <c r="S13" s="3">
        <v>6155</v>
      </c>
      <c r="U13" s="3">
        <v>7834830580</v>
      </c>
      <c r="W13" s="3">
        <v>24379955000</v>
      </c>
      <c r="Y13" s="7">
        <v>7.0532420381723294E-3</v>
      </c>
    </row>
    <row r="14" spans="1:25">
      <c r="A14" s="1" t="s">
        <v>20</v>
      </c>
      <c r="C14" s="3">
        <v>12000000</v>
      </c>
      <c r="E14" s="3">
        <v>26661307015</v>
      </c>
      <c r="G14" s="3">
        <v>64073136000</v>
      </c>
      <c r="I14" s="3">
        <v>0</v>
      </c>
      <c r="K14" s="3">
        <v>0</v>
      </c>
      <c r="M14" s="6">
        <v>0</v>
      </c>
      <c r="O14" s="3">
        <v>0</v>
      </c>
      <c r="Q14" s="3">
        <v>12000000</v>
      </c>
      <c r="S14" s="3">
        <v>5674</v>
      </c>
      <c r="U14" s="3">
        <v>26661307015</v>
      </c>
      <c r="W14" s="3">
        <v>67424142000</v>
      </c>
      <c r="Y14" s="7">
        <v>1.9506139069661966E-2</v>
      </c>
    </row>
    <row r="15" spans="1:25">
      <c r="A15" s="1" t="s">
        <v>21</v>
      </c>
      <c r="C15" s="3">
        <v>3500000</v>
      </c>
      <c r="E15" s="3">
        <v>48654315704</v>
      </c>
      <c r="G15" s="3">
        <v>80307789625</v>
      </c>
      <c r="I15" s="3">
        <v>0</v>
      </c>
      <c r="K15" s="3">
        <v>0</v>
      </c>
      <c r="M15" s="6">
        <v>0</v>
      </c>
      <c r="O15" s="3">
        <v>0</v>
      </c>
      <c r="Q15" s="3">
        <v>3500000</v>
      </c>
      <c r="S15" s="3">
        <v>22196</v>
      </c>
      <c r="U15" s="3">
        <v>48654315704</v>
      </c>
      <c r="W15" s="3">
        <v>76928561500</v>
      </c>
      <c r="Y15" s="7">
        <v>2.2255814824429555E-2</v>
      </c>
    </row>
    <row r="16" spans="1:25">
      <c r="A16" s="1" t="s">
        <v>22</v>
      </c>
      <c r="C16" s="3">
        <v>2100000</v>
      </c>
      <c r="E16" s="3">
        <v>21903579900</v>
      </c>
      <c r="G16" s="3">
        <v>25871370525</v>
      </c>
      <c r="I16" s="3">
        <v>0</v>
      </c>
      <c r="K16" s="3">
        <v>0</v>
      </c>
      <c r="M16" s="6">
        <v>0</v>
      </c>
      <c r="O16" s="3">
        <v>0</v>
      </c>
      <c r="Q16" s="3">
        <v>2100000</v>
      </c>
      <c r="S16" s="3">
        <v>13821</v>
      </c>
      <c r="U16" s="3">
        <v>21903579900</v>
      </c>
      <c r="W16" s="3">
        <v>28741115025</v>
      </c>
      <c r="Y16" s="7">
        <v>8.3149472883882018E-3</v>
      </c>
    </row>
    <row r="17" spans="1:25">
      <c r="A17" s="1" t="s">
        <v>23</v>
      </c>
      <c r="C17" s="3">
        <v>1628397</v>
      </c>
      <c r="E17" s="3">
        <v>12825456861</v>
      </c>
      <c r="G17" s="3">
        <v>29567169089.928001</v>
      </c>
      <c r="I17" s="3">
        <v>0</v>
      </c>
      <c r="K17" s="3">
        <v>0</v>
      </c>
      <c r="M17" s="6">
        <v>0</v>
      </c>
      <c r="O17" s="3">
        <v>0</v>
      </c>
      <c r="Q17" s="3">
        <v>1628397</v>
      </c>
      <c r="S17" s="3">
        <v>21604</v>
      </c>
      <c r="U17" s="3">
        <v>12825456861</v>
      </c>
      <c r="W17" s="3">
        <v>34836884872.317001</v>
      </c>
      <c r="Y17" s="7">
        <v>1.0078483773263567E-2</v>
      </c>
    </row>
    <row r="18" spans="1:25">
      <c r="A18" s="1" t="s">
        <v>24</v>
      </c>
      <c r="C18" s="3">
        <v>5897054</v>
      </c>
      <c r="E18" s="3">
        <v>61501447128</v>
      </c>
      <c r="G18" s="3">
        <v>54915200831.793999</v>
      </c>
      <c r="I18" s="3">
        <v>1202946</v>
      </c>
      <c r="K18" s="3">
        <v>12524215610</v>
      </c>
      <c r="M18" s="6">
        <v>0</v>
      </c>
      <c r="O18" s="3">
        <v>0</v>
      </c>
      <c r="Q18" s="3">
        <v>7100000</v>
      </c>
      <c r="S18" s="3">
        <v>10816</v>
      </c>
      <c r="U18" s="3">
        <v>74025662738</v>
      </c>
      <c r="W18" s="3">
        <v>76044862400</v>
      </c>
      <c r="Y18" s="7">
        <v>2.2000156286863956E-2</v>
      </c>
    </row>
    <row r="19" spans="1:25">
      <c r="A19" s="1" t="s">
        <v>25</v>
      </c>
      <c r="C19" s="3">
        <v>826104</v>
      </c>
      <c r="E19" s="3">
        <v>2626971180</v>
      </c>
      <c r="G19" s="3">
        <v>2683202314.0799999</v>
      </c>
      <c r="I19" s="3">
        <v>1173896</v>
      </c>
      <c r="K19" s="3">
        <v>3831849407</v>
      </c>
      <c r="M19" s="6">
        <v>0</v>
      </c>
      <c r="O19" s="3">
        <v>0</v>
      </c>
      <c r="Q19" s="3">
        <v>2000000</v>
      </c>
      <c r="S19" s="3">
        <v>4015</v>
      </c>
      <c r="U19" s="3">
        <v>6458820587</v>
      </c>
      <c r="W19" s="3">
        <v>7951707500</v>
      </c>
      <c r="Y19" s="7">
        <v>2.3004684633031601E-3</v>
      </c>
    </row>
    <row r="20" spans="1:25">
      <c r="A20" s="1" t="s">
        <v>26</v>
      </c>
      <c r="C20" s="3">
        <v>8700000</v>
      </c>
      <c r="E20" s="3">
        <v>45456107904</v>
      </c>
      <c r="G20" s="3">
        <v>99927414825</v>
      </c>
      <c r="I20" s="3">
        <v>0</v>
      </c>
      <c r="K20" s="3">
        <v>0</v>
      </c>
      <c r="M20" s="6">
        <v>-200000</v>
      </c>
      <c r="O20" s="3">
        <v>1766993471</v>
      </c>
      <c r="Q20" s="3">
        <v>8500000</v>
      </c>
      <c r="S20" s="3">
        <v>8770</v>
      </c>
      <c r="U20" s="3">
        <v>28703141456</v>
      </c>
      <c r="W20" s="3">
        <v>73818186250</v>
      </c>
      <c r="Y20" s="7">
        <v>2.1355967820290672E-2</v>
      </c>
    </row>
    <row r="21" spans="1:25">
      <c r="A21" s="1" t="s">
        <v>27</v>
      </c>
      <c r="C21" s="3">
        <v>2700000</v>
      </c>
      <c r="E21" s="3">
        <v>13157580768</v>
      </c>
      <c r="G21" s="3">
        <v>21450894525</v>
      </c>
      <c r="I21" s="3">
        <v>0</v>
      </c>
      <c r="K21" s="3">
        <v>0</v>
      </c>
      <c r="M21" s="6">
        <v>0</v>
      </c>
      <c r="O21" s="3">
        <v>0</v>
      </c>
      <c r="Q21" s="3">
        <v>2700000</v>
      </c>
      <c r="S21" s="3">
        <v>8272</v>
      </c>
      <c r="U21" s="3">
        <v>13157580768</v>
      </c>
      <c r="W21" s="3">
        <v>22116639600</v>
      </c>
      <c r="Y21" s="7">
        <v>6.3984536546448445E-3</v>
      </c>
    </row>
    <row r="22" spans="1:25">
      <c r="A22" s="1" t="s">
        <v>28</v>
      </c>
      <c r="C22" s="3">
        <v>1300000</v>
      </c>
      <c r="E22" s="3">
        <v>4851722476</v>
      </c>
      <c r="G22" s="3">
        <v>15545736700</v>
      </c>
      <c r="I22" s="3">
        <v>700000</v>
      </c>
      <c r="K22" s="3">
        <v>0</v>
      </c>
      <c r="M22" s="6">
        <v>-300000</v>
      </c>
      <c r="O22" s="3">
        <v>4188625426</v>
      </c>
      <c r="Q22" s="3">
        <v>1700000</v>
      </c>
      <c r="S22" s="3">
        <v>8451</v>
      </c>
      <c r="U22" s="3">
        <v>3732094214</v>
      </c>
      <c r="W22" s="3">
        <v>14226624675</v>
      </c>
      <c r="Y22" s="7">
        <v>4.1158331596186197E-3</v>
      </c>
    </row>
    <row r="23" spans="1:25">
      <c r="A23" s="1" t="s">
        <v>29</v>
      </c>
      <c r="C23" s="3">
        <v>2363636</v>
      </c>
      <c r="E23" s="3">
        <v>3079817708</v>
      </c>
      <c r="G23" s="3">
        <v>7283917788.4879999</v>
      </c>
      <c r="I23" s="3">
        <v>0</v>
      </c>
      <c r="K23" s="3">
        <v>0</v>
      </c>
      <c r="M23" s="6">
        <v>0</v>
      </c>
      <c r="O23" s="3">
        <v>0</v>
      </c>
      <c r="Q23" s="3">
        <v>2363636</v>
      </c>
      <c r="S23" s="3">
        <v>3885</v>
      </c>
      <c r="U23" s="3">
        <v>3079817708</v>
      </c>
      <c r="W23" s="3">
        <v>9093194282.8649998</v>
      </c>
      <c r="Y23" s="7">
        <v>2.6307062575452542E-3</v>
      </c>
    </row>
    <row r="24" spans="1:25">
      <c r="A24" s="1" t="s">
        <v>30</v>
      </c>
      <c r="C24" s="3">
        <v>1400000</v>
      </c>
      <c r="E24" s="3">
        <v>26095319743</v>
      </c>
      <c r="G24" s="3">
        <v>53320407350</v>
      </c>
      <c r="I24" s="3">
        <v>0</v>
      </c>
      <c r="K24" s="3">
        <v>0</v>
      </c>
      <c r="M24" s="6">
        <v>0</v>
      </c>
      <c r="O24" s="3">
        <v>0</v>
      </c>
      <c r="Q24" s="3">
        <v>1400000</v>
      </c>
      <c r="S24" s="3">
        <v>44448</v>
      </c>
      <c r="U24" s="3">
        <v>26095319743</v>
      </c>
      <c r="W24" s="3">
        <v>61620484800</v>
      </c>
      <c r="Y24" s="7">
        <v>1.7827112224116863E-2</v>
      </c>
    </row>
    <row r="25" spans="1:25">
      <c r="A25" s="1" t="s">
        <v>31</v>
      </c>
      <c r="C25" s="3">
        <v>6000000</v>
      </c>
      <c r="E25" s="3">
        <v>44705111390</v>
      </c>
      <c r="G25" s="3">
        <v>119525155500</v>
      </c>
      <c r="I25" s="3">
        <v>300000</v>
      </c>
      <c r="K25" s="3">
        <v>7126208212</v>
      </c>
      <c r="M25" s="6">
        <v>0</v>
      </c>
      <c r="O25" s="3">
        <v>0</v>
      </c>
      <c r="Q25" s="3">
        <v>6300000</v>
      </c>
      <c r="S25" s="3">
        <v>23930</v>
      </c>
      <c r="U25" s="3">
        <v>51831319602</v>
      </c>
      <c r="W25" s="3">
        <v>149289099750</v>
      </c>
      <c r="Y25" s="7">
        <v>4.3190077840488311E-2</v>
      </c>
    </row>
    <row r="26" spans="1:25">
      <c r="A26" s="1" t="s">
        <v>32</v>
      </c>
      <c r="C26" s="3">
        <v>1700000</v>
      </c>
      <c r="E26" s="3">
        <v>4829349104</v>
      </c>
      <c r="G26" s="3">
        <v>12056689850</v>
      </c>
      <c r="I26" s="3">
        <v>0</v>
      </c>
      <c r="K26" s="3">
        <v>0</v>
      </c>
      <c r="M26" s="6">
        <v>0</v>
      </c>
      <c r="O26" s="3">
        <v>0</v>
      </c>
      <c r="Q26" s="3">
        <v>1700000</v>
      </c>
      <c r="S26" s="3">
        <v>8738</v>
      </c>
      <c r="U26" s="3">
        <v>4829349104</v>
      </c>
      <c r="W26" s="3">
        <v>14709767650</v>
      </c>
      <c r="Y26" s="7">
        <v>4.2556088212930415E-3</v>
      </c>
    </row>
    <row r="27" spans="1:25">
      <c r="A27" s="1" t="s">
        <v>33</v>
      </c>
      <c r="C27" s="3">
        <v>3700000</v>
      </c>
      <c r="E27" s="3">
        <v>6147869443</v>
      </c>
      <c r="G27" s="3">
        <v>12842057125</v>
      </c>
      <c r="I27" s="3">
        <v>0</v>
      </c>
      <c r="K27" s="3">
        <v>0</v>
      </c>
      <c r="M27" s="6">
        <v>0</v>
      </c>
      <c r="O27" s="3">
        <v>0</v>
      </c>
      <c r="Q27" s="3">
        <v>3700000</v>
      </c>
      <c r="S27" s="3">
        <v>3817</v>
      </c>
      <c r="U27" s="3">
        <v>6147869443</v>
      </c>
      <c r="W27" s="3">
        <v>13985201725</v>
      </c>
      <c r="Y27" s="7">
        <v>4.0459883014177089E-3</v>
      </c>
    </row>
    <row r="28" spans="1:25">
      <c r="A28" s="1" t="s">
        <v>34</v>
      </c>
      <c r="C28" s="3">
        <v>38000000</v>
      </c>
      <c r="E28" s="3">
        <v>90612235911</v>
      </c>
      <c r="G28" s="3">
        <v>149878298500</v>
      </c>
      <c r="I28" s="3">
        <v>0</v>
      </c>
      <c r="K28" s="3">
        <v>0</v>
      </c>
      <c r="M28" s="6">
        <v>0</v>
      </c>
      <c r="O28" s="3">
        <v>0</v>
      </c>
      <c r="Q28" s="3">
        <v>38000000</v>
      </c>
      <c r="S28" s="3">
        <v>4192</v>
      </c>
      <c r="U28" s="3">
        <v>90612235911</v>
      </c>
      <c r="W28" s="3">
        <v>157742864000</v>
      </c>
      <c r="Y28" s="7">
        <v>4.56357938144882E-2</v>
      </c>
    </row>
    <row r="29" spans="1:25">
      <c r="A29" s="1" t="s">
        <v>35</v>
      </c>
      <c r="C29" s="3">
        <v>34000000</v>
      </c>
      <c r="E29" s="3">
        <v>67086113840</v>
      </c>
      <c r="G29" s="3">
        <v>101072837000</v>
      </c>
      <c r="I29" s="3">
        <v>0</v>
      </c>
      <c r="K29" s="3">
        <v>0</v>
      </c>
      <c r="M29" s="6">
        <v>0</v>
      </c>
      <c r="O29" s="3">
        <v>0</v>
      </c>
      <c r="Q29" s="3">
        <v>34000000</v>
      </c>
      <c r="S29" s="3">
        <v>3349</v>
      </c>
      <c r="U29" s="3">
        <v>67086113840</v>
      </c>
      <c r="W29" s="3">
        <v>112755806500</v>
      </c>
      <c r="Y29" s="7">
        <v>3.2620814700184013E-2</v>
      </c>
    </row>
    <row r="30" spans="1:25">
      <c r="A30" s="1" t="s">
        <v>36</v>
      </c>
      <c r="C30" s="3">
        <v>1500</v>
      </c>
      <c r="E30" s="3">
        <v>6312341051</v>
      </c>
      <c r="G30" s="3">
        <v>6259879357.5</v>
      </c>
      <c r="I30" s="3">
        <v>0</v>
      </c>
      <c r="K30" s="3">
        <v>0</v>
      </c>
      <c r="M30" s="6">
        <v>0</v>
      </c>
      <c r="O30" s="3">
        <v>0</v>
      </c>
      <c r="Q30" s="3">
        <v>1500</v>
      </c>
      <c r="S30" s="3">
        <v>4524144</v>
      </c>
      <c r="U30" s="3">
        <v>6312341051</v>
      </c>
      <c r="W30" s="3">
        <v>6777733230</v>
      </c>
      <c r="Y30" s="7">
        <v>1.960831877718951E-3</v>
      </c>
    </row>
    <row r="31" spans="1:25">
      <c r="A31" s="1" t="s">
        <v>37</v>
      </c>
      <c r="C31" s="3">
        <v>1500</v>
      </c>
      <c r="E31" s="3">
        <v>6359600333</v>
      </c>
      <c r="G31" s="3">
        <v>6253611202.5</v>
      </c>
      <c r="I31" s="3">
        <v>0</v>
      </c>
      <c r="K31" s="3">
        <v>0</v>
      </c>
      <c r="M31" s="6">
        <v>0</v>
      </c>
      <c r="O31" s="3">
        <v>0</v>
      </c>
      <c r="Q31" s="3">
        <v>1500</v>
      </c>
      <c r="S31" s="3">
        <v>4538622</v>
      </c>
      <c r="U31" s="3">
        <v>6359600333</v>
      </c>
      <c r="W31" s="3">
        <v>6799423083.75</v>
      </c>
      <c r="Y31" s="7">
        <v>1.9671068601080205E-3</v>
      </c>
    </row>
    <row r="32" spans="1:25">
      <c r="A32" s="1" t="s">
        <v>38</v>
      </c>
      <c r="C32" s="3">
        <v>6032094</v>
      </c>
      <c r="E32" s="3">
        <v>19847319600</v>
      </c>
      <c r="G32" s="3">
        <v>27106749556.923</v>
      </c>
      <c r="I32" s="3">
        <v>0</v>
      </c>
      <c r="K32" s="3">
        <v>0</v>
      </c>
      <c r="M32" s="6">
        <v>0</v>
      </c>
      <c r="O32" s="3">
        <v>0</v>
      </c>
      <c r="Q32" s="3">
        <v>6032094</v>
      </c>
      <c r="S32" s="3">
        <v>6085</v>
      </c>
      <c r="U32" s="3">
        <v>19847319600</v>
      </c>
      <c r="W32" s="3">
        <v>36347415393.097504</v>
      </c>
      <c r="Y32" s="7">
        <v>1.0515487753341109E-2</v>
      </c>
    </row>
    <row r="33" spans="1:25">
      <c r="A33" s="1" t="s">
        <v>39</v>
      </c>
      <c r="C33" s="3">
        <v>2619206</v>
      </c>
      <c r="E33" s="3">
        <v>18916604849</v>
      </c>
      <c r="G33" s="3">
        <v>22588261069.723499</v>
      </c>
      <c r="I33" s="3">
        <v>1500000</v>
      </c>
      <c r="K33" s="3">
        <v>14472247177</v>
      </c>
      <c r="M33" s="6">
        <v>0</v>
      </c>
      <c r="O33" s="3">
        <v>0</v>
      </c>
      <c r="Q33" s="3">
        <v>4119206</v>
      </c>
      <c r="S33" s="3">
        <v>9666</v>
      </c>
      <c r="U33" s="3">
        <v>33388852026</v>
      </c>
      <c r="W33" s="3">
        <v>39428036805.338997</v>
      </c>
      <c r="Y33" s="7">
        <v>1.1406726824476209E-2</v>
      </c>
    </row>
    <row r="34" spans="1:25">
      <c r="A34" s="1" t="s">
        <v>40</v>
      </c>
      <c r="C34" s="3">
        <v>1750000</v>
      </c>
      <c r="E34" s="3">
        <v>23976837256</v>
      </c>
      <c r="G34" s="3">
        <v>25489777687.5</v>
      </c>
      <c r="I34" s="3">
        <v>0</v>
      </c>
      <c r="K34" s="3">
        <v>0</v>
      </c>
      <c r="M34" s="6">
        <v>0</v>
      </c>
      <c r="O34" s="3">
        <v>0</v>
      </c>
      <c r="Q34" s="3">
        <v>1750000</v>
      </c>
      <c r="S34" s="3">
        <v>18063</v>
      </c>
      <c r="U34" s="3">
        <v>23976837256</v>
      </c>
      <c r="W34" s="3">
        <v>31302050062.5</v>
      </c>
      <c r="Y34" s="7">
        <v>9.055838510850402E-3</v>
      </c>
    </row>
    <row r="35" spans="1:25">
      <c r="A35" s="1" t="s">
        <v>41</v>
      </c>
      <c r="C35" s="3">
        <v>6500000</v>
      </c>
      <c r="E35" s="3">
        <v>14977771446</v>
      </c>
      <c r="G35" s="3">
        <v>26467402000</v>
      </c>
      <c r="I35" s="3">
        <v>0</v>
      </c>
      <c r="K35" s="3">
        <v>0</v>
      </c>
      <c r="M35" s="6">
        <v>0</v>
      </c>
      <c r="O35" s="3">
        <v>0</v>
      </c>
      <c r="Q35" s="3">
        <v>6500000</v>
      </c>
      <c r="S35" s="3">
        <v>5094</v>
      </c>
      <c r="U35" s="3">
        <v>14977771446</v>
      </c>
      <c r="W35" s="3">
        <v>32788167750</v>
      </c>
      <c r="Y35" s="7">
        <v>9.485779737039967E-3</v>
      </c>
    </row>
    <row r="36" spans="1:25">
      <c r="A36" s="1" t="s">
        <v>42</v>
      </c>
      <c r="C36" s="3">
        <v>28999999</v>
      </c>
      <c r="E36" s="3">
        <v>79710301377</v>
      </c>
      <c r="G36" s="3">
        <v>126671785382.007</v>
      </c>
      <c r="I36" s="3">
        <v>3000001</v>
      </c>
      <c r="K36" s="3">
        <v>15180485834</v>
      </c>
      <c r="M36" s="6">
        <v>0</v>
      </c>
      <c r="O36" s="3">
        <v>0</v>
      </c>
      <c r="Q36" s="3">
        <v>32000000</v>
      </c>
      <c r="S36" s="3">
        <v>5238</v>
      </c>
      <c r="U36" s="3">
        <v>94890787211</v>
      </c>
      <c r="W36" s="3">
        <v>165981744000</v>
      </c>
      <c r="Y36" s="7">
        <v>4.8019342707972916E-2</v>
      </c>
    </row>
    <row r="37" spans="1:25">
      <c r="A37" s="1" t="s">
        <v>43</v>
      </c>
      <c r="C37" s="3">
        <v>2973509</v>
      </c>
      <c r="E37" s="3">
        <v>22313205380</v>
      </c>
      <c r="G37" s="3">
        <v>36662184743.549797</v>
      </c>
      <c r="I37" s="3">
        <v>0</v>
      </c>
      <c r="K37" s="3">
        <v>0</v>
      </c>
      <c r="M37" s="6">
        <v>0</v>
      </c>
      <c r="O37" s="3">
        <v>0</v>
      </c>
      <c r="Q37" s="3">
        <v>2973509</v>
      </c>
      <c r="S37" s="3">
        <v>14079</v>
      </c>
      <c r="U37" s="3">
        <v>22313205380</v>
      </c>
      <c r="W37" s="3">
        <v>41455858887.192703</v>
      </c>
      <c r="Y37" s="7">
        <v>1.1993385821741162E-2</v>
      </c>
    </row>
    <row r="38" spans="1:25">
      <c r="A38" s="1" t="s">
        <v>44</v>
      </c>
      <c r="C38" s="3">
        <v>10500000</v>
      </c>
      <c r="E38" s="3">
        <v>47531568168</v>
      </c>
      <c r="G38" s="3">
        <v>59630379375</v>
      </c>
      <c r="I38" s="3">
        <v>4000000</v>
      </c>
      <c r="K38" s="3">
        <v>27491103868</v>
      </c>
      <c r="M38" s="6">
        <v>0</v>
      </c>
      <c r="O38" s="3">
        <v>0</v>
      </c>
      <c r="Q38" s="3">
        <v>14500000</v>
      </c>
      <c r="S38" s="3">
        <v>6883</v>
      </c>
      <c r="U38" s="3">
        <v>75022672036</v>
      </c>
      <c r="W38" s="3">
        <v>98830415875</v>
      </c>
      <c r="Y38" s="7">
        <v>2.8592130046983431E-2</v>
      </c>
    </row>
    <row r="39" spans="1:25">
      <c r="A39" s="1" t="s">
        <v>45</v>
      </c>
      <c r="C39" s="3">
        <v>3800000</v>
      </c>
      <c r="E39" s="3">
        <v>23776200648</v>
      </c>
      <c r="G39" s="3">
        <v>24207057350</v>
      </c>
      <c r="I39" s="3">
        <v>10360102</v>
      </c>
      <c r="K39" s="3">
        <v>71962814873</v>
      </c>
      <c r="M39" s="6">
        <v>0</v>
      </c>
      <c r="O39" s="3">
        <v>0</v>
      </c>
      <c r="Q39" s="3">
        <v>14160102</v>
      </c>
      <c r="S39" s="3">
        <v>7457</v>
      </c>
      <c r="U39" s="3">
        <v>95739015521</v>
      </c>
      <c r="W39" s="3">
        <v>104562359778.013</v>
      </c>
      <c r="Y39" s="7">
        <v>3.0250409879623685E-2</v>
      </c>
    </row>
    <row r="40" spans="1:25">
      <c r="A40" s="1" t="s">
        <v>46</v>
      </c>
      <c r="C40" s="3">
        <v>7000000</v>
      </c>
      <c r="E40" s="3">
        <v>41042183568</v>
      </c>
      <c r="G40" s="3">
        <v>63876076250</v>
      </c>
      <c r="I40" s="3">
        <v>0</v>
      </c>
      <c r="K40" s="3">
        <v>0</v>
      </c>
      <c r="M40" s="6">
        <v>0</v>
      </c>
      <c r="O40" s="3">
        <v>0</v>
      </c>
      <c r="Q40" s="3">
        <v>7000000</v>
      </c>
      <c r="S40" s="3">
        <v>10357</v>
      </c>
      <c r="U40" s="3">
        <v>41042183568</v>
      </c>
      <c r="W40" s="3">
        <v>71792134750</v>
      </c>
      <c r="Y40" s="7">
        <v>2.0769821061147675E-2</v>
      </c>
    </row>
    <row r="41" spans="1:25">
      <c r="A41" s="1" t="s">
        <v>47</v>
      </c>
      <c r="C41" s="3">
        <v>8283523</v>
      </c>
      <c r="E41" s="3">
        <v>19726607432</v>
      </c>
      <c r="G41" s="3">
        <v>31268915976.659</v>
      </c>
      <c r="I41" s="3">
        <v>0</v>
      </c>
      <c r="K41" s="3">
        <v>0</v>
      </c>
      <c r="M41" s="6">
        <v>0</v>
      </c>
      <c r="O41" s="3">
        <v>0</v>
      </c>
      <c r="Q41" s="3">
        <v>8283523</v>
      </c>
      <c r="S41" s="3">
        <v>4394</v>
      </c>
      <c r="U41" s="3">
        <v>19726607432</v>
      </c>
      <c r="W41" s="3">
        <v>36042921511.3955</v>
      </c>
      <c r="Y41" s="7">
        <v>1.0427396161425257E-2</v>
      </c>
    </row>
    <row r="42" spans="1:25">
      <c r="A42" s="1" t="s">
        <v>48</v>
      </c>
      <c r="C42" s="3">
        <v>7800000</v>
      </c>
      <c r="E42" s="3">
        <v>78378769035</v>
      </c>
      <c r="G42" s="3">
        <v>89404723438</v>
      </c>
      <c r="I42" s="3">
        <v>1050500</v>
      </c>
      <c r="K42" s="3">
        <v>14391871270</v>
      </c>
      <c r="M42" s="6">
        <v>0</v>
      </c>
      <c r="O42" s="3">
        <v>0</v>
      </c>
      <c r="Q42" s="3">
        <v>8850500</v>
      </c>
      <c r="S42" s="3">
        <v>16199</v>
      </c>
      <c r="U42" s="3">
        <v>92770640305</v>
      </c>
      <c r="W42" s="3">
        <v>141971399317.375</v>
      </c>
      <c r="Y42" s="7">
        <v>4.107303076988697E-2</v>
      </c>
    </row>
    <row r="43" spans="1:25">
      <c r="A43" s="1" t="s">
        <v>49</v>
      </c>
      <c r="C43" s="3">
        <v>2000000</v>
      </c>
      <c r="E43" s="3">
        <v>11096401498</v>
      </c>
      <c r="G43" s="3">
        <v>13255486500</v>
      </c>
      <c r="I43" s="3">
        <v>0</v>
      </c>
      <c r="K43" s="3">
        <v>0</v>
      </c>
      <c r="M43" s="6">
        <v>0</v>
      </c>
      <c r="O43" s="3">
        <v>0</v>
      </c>
      <c r="Q43" s="3">
        <v>2000000</v>
      </c>
      <c r="S43" s="3">
        <v>7212</v>
      </c>
      <c r="U43" s="3">
        <v>11096401498</v>
      </c>
      <c r="W43" s="3">
        <v>14283366000</v>
      </c>
      <c r="Y43" s="7">
        <v>4.1322487066855276E-3</v>
      </c>
    </row>
    <row r="44" spans="1:25">
      <c r="A44" s="1" t="s">
        <v>50</v>
      </c>
      <c r="C44" s="3">
        <v>142857</v>
      </c>
      <c r="E44" s="3">
        <v>940567207</v>
      </c>
      <c r="G44" s="3">
        <v>5587833697.875</v>
      </c>
      <c r="I44" s="3">
        <v>0</v>
      </c>
      <c r="K44" s="3">
        <v>0</v>
      </c>
      <c r="M44" s="6">
        <v>0</v>
      </c>
      <c r="O44" s="3">
        <v>0</v>
      </c>
      <c r="Q44" s="3">
        <v>142857</v>
      </c>
      <c r="S44" s="3">
        <v>40533</v>
      </c>
      <c r="U44" s="3">
        <v>940567207</v>
      </c>
      <c r="W44" s="3">
        <v>5733966158.8852501</v>
      </c>
      <c r="Y44" s="7">
        <v>1.6588648813054398E-3</v>
      </c>
    </row>
    <row r="45" spans="1:25">
      <c r="A45" s="1" t="s">
        <v>51</v>
      </c>
      <c r="C45" s="3">
        <v>35000000</v>
      </c>
      <c r="E45" s="3">
        <v>103199019375</v>
      </c>
      <c r="G45" s="3">
        <v>182720930000</v>
      </c>
      <c r="I45" s="3">
        <v>1000000</v>
      </c>
      <c r="K45" s="3">
        <v>6144983780</v>
      </c>
      <c r="M45" s="6">
        <v>0</v>
      </c>
      <c r="O45" s="3">
        <v>0</v>
      </c>
      <c r="Q45" s="3">
        <v>36000000</v>
      </c>
      <c r="S45" s="3">
        <v>6503</v>
      </c>
      <c r="U45" s="3">
        <v>109344003155</v>
      </c>
      <c r="W45" s="3">
        <v>231825447000</v>
      </c>
      <c r="Y45" s="7">
        <v>6.7068252927394309E-2</v>
      </c>
    </row>
    <row r="46" spans="1:25">
      <c r="A46" s="1" t="s">
        <v>52</v>
      </c>
      <c r="C46" s="3">
        <v>1775000</v>
      </c>
      <c r="E46" s="3">
        <v>14836774871</v>
      </c>
      <c r="G46" s="3">
        <v>24765904937.5</v>
      </c>
      <c r="I46" s="3">
        <v>0</v>
      </c>
      <c r="K46" s="3">
        <v>0</v>
      </c>
      <c r="M46" s="6">
        <v>0</v>
      </c>
      <c r="O46" s="3">
        <v>0</v>
      </c>
      <c r="Q46" s="3">
        <v>1775000</v>
      </c>
      <c r="S46" s="3">
        <v>14359</v>
      </c>
      <c r="U46" s="3">
        <v>14836774871</v>
      </c>
      <c r="W46" s="3">
        <v>25238726748</v>
      </c>
      <c r="Y46" s="7">
        <v>7.3016889690295985E-3</v>
      </c>
    </row>
    <row r="47" spans="1:25">
      <c r="A47" s="1" t="s">
        <v>53</v>
      </c>
      <c r="C47" s="3">
        <v>510000</v>
      </c>
      <c r="E47" s="3">
        <v>1879708354</v>
      </c>
      <c r="G47" s="3">
        <v>4276067842.5</v>
      </c>
      <c r="I47" s="3">
        <v>0</v>
      </c>
      <c r="K47" s="3">
        <v>0</v>
      </c>
      <c r="M47" s="6">
        <v>0</v>
      </c>
      <c r="O47" s="3">
        <v>0</v>
      </c>
      <c r="Q47" s="3">
        <v>510000</v>
      </c>
      <c r="S47" s="3">
        <v>11125</v>
      </c>
      <c r="U47" s="3">
        <v>1879708354</v>
      </c>
      <c r="W47" s="3">
        <v>5618430937.5</v>
      </c>
      <c r="Y47" s="7">
        <v>1.6254399680779958E-3</v>
      </c>
    </row>
    <row r="48" spans="1:25">
      <c r="A48" s="1" t="s">
        <v>54</v>
      </c>
      <c r="C48" s="3">
        <v>0</v>
      </c>
      <c r="E48" s="3">
        <v>0</v>
      </c>
      <c r="G48" s="3">
        <v>0</v>
      </c>
      <c r="I48" s="3">
        <v>10000000</v>
      </c>
      <c r="K48" s="3">
        <v>32646748739</v>
      </c>
      <c r="M48" s="6">
        <v>0</v>
      </c>
      <c r="O48" s="3">
        <v>0</v>
      </c>
      <c r="Q48" s="3">
        <v>10000000</v>
      </c>
      <c r="S48" s="3">
        <v>3500</v>
      </c>
      <c r="U48" s="3">
        <v>32646748739</v>
      </c>
      <c r="W48" s="3">
        <v>34658750000</v>
      </c>
      <c r="Y48" s="7">
        <v>1.002694847018812E-2</v>
      </c>
    </row>
    <row r="49" spans="1:25">
      <c r="A49" s="1" t="s">
        <v>55</v>
      </c>
      <c r="C49" s="3">
        <v>0</v>
      </c>
      <c r="E49" s="3">
        <v>0</v>
      </c>
      <c r="G49" s="3">
        <v>0</v>
      </c>
      <c r="I49" s="3">
        <v>1800000</v>
      </c>
      <c r="K49" s="3">
        <v>17664836302</v>
      </c>
      <c r="M49" s="6">
        <v>0</v>
      </c>
      <c r="O49" s="3">
        <v>0</v>
      </c>
      <c r="Q49" s="3">
        <v>1800000</v>
      </c>
      <c r="S49" s="3">
        <v>10714</v>
      </c>
      <c r="U49" s="3">
        <v>17664836302</v>
      </c>
      <c r="W49" s="3">
        <v>19097169300</v>
      </c>
      <c r="Y49" s="7">
        <v>5.5249059039220554E-3</v>
      </c>
    </row>
    <row r="50" spans="1:25">
      <c r="A50" s="1" t="s">
        <v>56</v>
      </c>
      <c r="C50" s="3">
        <v>0</v>
      </c>
      <c r="E50" s="3">
        <v>0</v>
      </c>
      <c r="G50" s="3">
        <v>0</v>
      </c>
      <c r="I50" s="3">
        <v>200000</v>
      </c>
      <c r="K50" s="3">
        <v>3789237113</v>
      </c>
      <c r="M50" s="6">
        <v>0</v>
      </c>
      <c r="O50" s="3">
        <v>0</v>
      </c>
      <c r="Q50" s="3">
        <v>200000</v>
      </c>
      <c r="S50" s="3">
        <v>20020</v>
      </c>
      <c r="U50" s="3">
        <v>3789237113</v>
      </c>
      <c r="W50" s="3">
        <v>3964961000</v>
      </c>
      <c r="Y50" s="7">
        <v>1.147082904989521E-3</v>
      </c>
    </row>
    <row r="51" spans="1:25">
      <c r="A51" s="1" t="s">
        <v>57</v>
      </c>
      <c r="C51" s="3">
        <v>0</v>
      </c>
      <c r="E51" s="3">
        <v>0</v>
      </c>
      <c r="G51" s="3">
        <v>0</v>
      </c>
      <c r="I51" s="3">
        <v>6766666</v>
      </c>
      <c r="K51" s="3">
        <v>0</v>
      </c>
      <c r="M51" s="6">
        <v>0</v>
      </c>
      <c r="O51" s="3">
        <v>0</v>
      </c>
      <c r="Q51" s="3">
        <v>6766666</v>
      </c>
      <c r="S51" s="3">
        <v>7024</v>
      </c>
      <c r="U51" s="3">
        <v>16077598416</v>
      </c>
      <c r="W51" s="3">
        <v>47065653629.655998</v>
      </c>
      <c r="Y51" s="7">
        <v>1.3616327295712719E-2</v>
      </c>
    </row>
    <row r="52" spans="1:25" ht="23.25" thickBot="1">
      <c r="E52" s="4">
        <f>SUM(E9:E51)</f>
        <v>1122462093065</v>
      </c>
      <c r="G52" s="4">
        <f>SUM(G9:G51)</f>
        <v>1808772282295.0369</v>
      </c>
      <c r="K52" s="4">
        <f>SUM(K9:K51)</f>
        <v>227226602185</v>
      </c>
      <c r="O52" s="4">
        <f>SUM(O9:O51)</f>
        <v>12618875445</v>
      </c>
      <c r="U52" s="4">
        <f>SUM(U9:U51)</f>
        <v>1344490879684</v>
      </c>
      <c r="W52" s="4">
        <f>SUM(W9:W51)</f>
        <v>2334062511388.0171</v>
      </c>
      <c r="Y52" s="8">
        <f>SUM(Y9:Y51)</f>
        <v>0.67525587414103283</v>
      </c>
    </row>
    <row r="53" spans="1:25" ht="23.2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4"/>
  <sheetViews>
    <sheetView rightToLeft="1" topLeftCell="L1" workbookViewId="0">
      <selection activeCell="AK19" sqref="AK19"/>
    </sheetView>
  </sheetViews>
  <sheetFormatPr defaultRowHeight="22.5"/>
  <cols>
    <col min="1" max="1" width="31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 ht="2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>
      <c r="AK5" s="3"/>
    </row>
    <row r="6" spans="1:37" ht="24">
      <c r="A6" s="71" t="s">
        <v>59</v>
      </c>
      <c r="B6" s="71" t="s">
        <v>59</v>
      </c>
      <c r="C6" s="71" t="s">
        <v>59</v>
      </c>
      <c r="D6" s="71" t="s">
        <v>59</v>
      </c>
      <c r="E6" s="71" t="s">
        <v>59</v>
      </c>
      <c r="F6" s="71" t="s">
        <v>59</v>
      </c>
      <c r="G6" s="71" t="s">
        <v>59</v>
      </c>
      <c r="H6" s="71" t="s">
        <v>59</v>
      </c>
      <c r="I6" s="71" t="s">
        <v>59</v>
      </c>
      <c r="J6" s="71" t="s">
        <v>59</v>
      </c>
      <c r="K6" s="71" t="s">
        <v>59</v>
      </c>
      <c r="L6" s="71" t="s">
        <v>59</v>
      </c>
      <c r="M6" s="71" t="s">
        <v>59</v>
      </c>
      <c r="O6" s="71" t="s">
        <v>208</v>
      </c>
      <c r="P6" s="71" t="s">
        <v>4</v>
      </c>
      <c r="Q6" s="71" t="s">
        <v>4</v>
      </c>
      <c r="R6" s="71" t="s">
        <v>4</v>
      </c>
      <c r="S6" s="71" t="s">
        <v>4</v>
      </c>
      <c r="U6" s="71" t="s">
        <v>5</v>
      </c>
      <c r="V6" s="71" t="s">
        <v>5</v>
      </c>
      <c r="W6" s="71" t="s">
        <v>5</v>
      </c>
      <c r="X6" s="71" t="s">
        <v>5</v>
      </c>
      <c r="Y6" s="71" t="s">
        <v>5</v>
      </c>
      <c r="Z6" s="71" t="s">
        <v>5</v>
      </c>
      <c r="AA6" s="71" t="s">
        <v>5</v>
      </c>
      <c r="AC6" s="71" t="s">
        <v>6</v>
      </c>
      <c r="AD6" s="71" t="s">
        <v>6</v>
      </c>
      <c r="AE6" s="71" t="s">
        <v>6</v>
      </c>
      <c r="AF6" s="71" t="s">
        <v>6</v>
      </c>
      <c r="AG6" s="71" t="s">
        <v>6</v>
      </c>
      <c r="AH6" s="71" t="s">
        <v>6</v>
      </c>
      <c r="AI6" s="71" t="s">
        <v>6</v>
      </c>
      <c r="AJ6" s="71" t="s">
        <v>6</v>
      </c>
      <c r="AK6" s="71" t="s">
        <v>6</v>
      </c>
    </row>
    <row r="7" spans="1:37" ht="24">
      <c r="A7" s="70" t="s">
        <v>60</v>
      </c>
      <c r="C7" s="70" t="s">
        <v>61</v>
      </c>
      <c r="E7" s="70" t="s">
        <v>62</v>
      </c>
      <c r="G7" s="70" t="s">
        <v>63</v>
      </c>
      <c r="I7" s="70" t="s">
        <v>64</v>
      </c>
      <c r="K7" s="70" t="s">
        <v>65</v>
      </c>
      <c r="M7" s="70" t="s">
        <v>58</v>
      </c>
      <c r="O7" s="70" t="s">
        <v>7</v>
      </c>
      <c r="Q7" s="70" t="s">
        <v>8</v>
      </c>
      <c r="S7" s="70" t="s">
        <v>9</v>
      </c>
      <c r="U7" s="71" t="s">
        <v>10</v>
      </c>
      <c r="V7" s="71" t="s">
        <v>10</v>
      </c>
      <c r="W7" s="71" t="s">
        <v>10</v>
      </c>
      <c r="Y7" s="71" t="s">
        <v>11</v>
      </c>
      <c r="Z7" s="71" t="s">
        <v>11</v>
      </c>
      <c r="AA7" s="71" t="s">
        <v>11</v>
      </c>
      <c r="AC7" s="70" t="s">
        <v>7</v>
      </c>
      <c r="AE7" s="70" t="s">
        <v>66</v>
      </c>
      <c r="AG7" s="70" t="s">
        <v>8</v>
      </c>
      <c r="AI7" s="70" t="s">
        <v>9</v>
      </c>
      <c r="AK7" s="70" t="s">
        <v>13</v>
      </c>
    </row>
    <row r="8" spans="1:37" ht="24">
      <c r="A8" s="71" t="s">
        <v>60</v>
      </c>
      <c r="C8" s="71" t="s">
        <v>61</v>
      </c>
      <c r="E8" s="71" t="s">
        <v>62</v>
      </c>
      <c r="G8" s="71" t="s">
        <v>63</v>
      </c>
      <c r="I8" s="71" t="s">
        <v>64</v>
      </c>
      <c r="K8" s="71" t="s">
        <v>65</v>
      </c>
      <c r="M8" s="71" t="s">
        <v>58</v>
      </c>
      <c r="O8" s="71" t="s">
        <v>7</v>
      </c>
      <c r="Q8" s="71" t="s">
        <v>8</v>
      </c>
      <c r="S8" s="71" t="s">
        <v>9</v>
      </c>
      <c r="U8" s="71" t="s">
        <v>7</v>
      </c>
      <c r="W8" s="71" t="s">
        <v>8</v>
      </c>
      <c r="Y8" s="71" t="s">
        <v>7</v>
      </c>
      <c r="AA8" s="71" t="s">
        <v>14</v>
      </c>
      <c r="AC8" s="71" t="s">
        <v>7</v>
      </c>
      <c r="AE8" s="71" t="s">
        <v>66</v>
      </c>
      <c r="AG8" s="71" t="s">
        <v>8</v>
      </c>
      <c r="AI8" s="71" t="s">
        <v>9</v>
      </c>
      <c r="AK8" s="71" t="s">
        <v>13</v>
      </c>
    </row>
    <row r="9" spans="1:37">
      <c r="A9" s="1" t="s">
        <v>67</v>
      </c>
      <c r="C9" s="1" t="s">
        <v>68</v>
      </c>
      <c r="E9" s="1" t="s">
        <v>68</v>
      </c>
      <c r="G9" s="1" t="s">
        <v>69</v>
      </c>
      <c r="I9" s="1" t="s">
        <v>70</v>
      </c>
      <c r="K9" s="3">
        <v>20</v>
      </c>
      <c r="M9" s="3">
        <v>20</v>
      </c>
      <c r="O9" s="3">
        <v>150000</v>
      </c>
      <c r="Q9" s="3">
        <v>149318656250</v>
      </c>
      <c r="S9" s="3">
        <v>149891250000</v>
      </c>
      <c r="U9" s="3">
        <v>0</v>
      </c>
      <c r="W9" s="3">
        <v>0</v>
      </c>
      <c r="Y9" s="3">
        <v>0</v>
      </c>
      <c r="AA9" s="3">
        <v>0</v>
      </c>
      <c r="AC9" s="3">
        <v>150000</v>
      </c>
      <c r="AE9" s="3">
        <v>999000</v>
      </c>
      <c r="AG9" s="3">
        <v>149318656250</v>
      </c>
      <c r="AI9" s="3">
        <v>149741358750</v>
      </c>
      <c r="AK9" s="7">
        <v>4.3320918614843384E-2</v>
      </c>
    </row>
    <row r="10" spans="1:37">
      <c r="A10" s="1" t="s">
        <v>71</v>
      </c>
      <c r="C10" s="1" t="s">
        <v>68</v>
      </c>
      <c r="E10" s="1" t="s">
        <v>68</v>
      </c>
      <c r="G10" s="1" t="s">
        <v>72</v>
      </c>
      <c r="I10" s="1" t="s">
        <v>73</v>
      </c>
      <c r="K10" s="3">
        <v>18</v>
      </c>
      <c r="M10" s="3">
        <v>18</v>
      </c>
      <c r="O10" s="3">
        <v>50000</v>
      </c>
      <c r="Q10" s="3">
        <v>49385778750</v>
      </c>
      <c r="S10" s="3">
        <v>49514076250</v>
      </c>
      <c r="U10" s="3">
        <v>0</v>
      </c>
      <c r="W10" s="3">
        <v>0</v>
      </c>
      <c r="Y10" s="3">
        <v>0</v>
      </c>
      <c r="AA10" s="3">
        <v>0</v>
      </c>
      <c r="AC10" s="3">
        <v>50000</v>
      </c>
      <c r="AE10" s="3">
        <v>991000</v>
      </c>
      <c r="AG10" s="3">
        <v>49385778750</v>
      </c>
      <c r="AI10" s="3">
        <v>49514076250</v>
      </c>
      <c r="AK10" s="7">
        <v>1.4324668117220484E-2</v>
      </c>
    </row>
    <row r="11" spans="1:37">
      <c r="A11" s="1" t="s">
        <v>74</v>
      </c>
      <c r="C11" s="1" t="s">
        <v>68</v>
      </c>
      <c r="E11" s="1" t="s">
        <v>68</v>
      </c>
      <c r="G11" s="1" t="s">
        <v>75</v>
      </c>
      <c r="I11" s="1" t="s">
        <v>76</v>
      </c>
      <c r="K11" s="3">
        <v>0</v>
      </c>
      <c r="M11" s="3">
        <v>0</v>
      </c>
      <c r="O11" s="3">
        <v>16498</v>
      </c>
      <c r="Q11" s="3">
        <v>16266534292</v>
      </c>
      <c r="S11" s="3">
        <v>16374280092</v>
      </c>
      <c r="U11" s="3">
        <v>0</v>
      </c>
      <c r="W11" s="3">
        <v>0</v>
      </c>
      <c r="Y11" s="3">
        <v>16498</v>
      </c>
      <c r="AA11" s="3">
        <v>16498000000</v>
      </c>
      <c r="AC11" s="3">
        <v>0</v>
      </c>
      <c r="AE11" s="3">
        <v>0</v>
      </c>
      <c r="AG11" s="3">
        <v>0</v>
      </c>
      <c r="AI11" s="3">
        <v>0</v>
      </c>
      <c r="AK11" s="7">
        <v>0</v>
      </c>
    </row>
    <row r="12" spans="1:37">
      <c r="A12" s="1" t="s">
        <v>77</v>
      </c>
      <c r="C12" s="1" t="s">
        <v>68</v>
      </c>
      <c r="E12" s="1" t="s">
        <v>68</v>
      </c>
      <c r="G12" s="1" t="s">
        <v>78</v>
      </c>
      <c r="I12" s="1" t="s">
        <v>79</v>
      </c>
      <c r="K12" s="3">
        <v>0</v>
      </c>
      <c r="M12" s="3">
        <v>0</v>
      </c>
      <c r="O12" s="3">
        <v>28975</v>
      </c>
      <c r="Q12" s="3">
        <v>25320773976</v>
      </c>
      <c r="S12" s="3">
        <v>27911504603</v>
      </c>
      <c r="U12" s="3">
        <v>0</v>
      </c>
      <c r="W12" s="3">
        <v>0</v>
      </c>
      <c r="Y12" s="3">
        <v>0</v>
      </c>
      <c r="AA12" s="3">
        <v>0</v>
      </c>
      <c r="AC12" s="3">
        <v>28975</v>
      </c>
      <c r="AE12" s="3">
        <v>977276</v>
      </c>
      <c r="AG12" s="3">
        <v>25320773976</v>
      </c>
      <c r="AI12" s="3">
        <v>28296042585</v>
      </c>
      <c r="AK12" s="7">
        <v>8.1861856215254061E-3</v>
      </c>
    </row>
    <row r="13" spans="1:37">
      <c r="A13" s="1" t="s">
        <v>80</v>
      </c>
      <c r="C13" s="1" t="s">
        <v>68</v>
      </c>
      <c r="E13" s="1" t="s">
        <v>68</v>
      </c>
      <c r="G13" s="1" t="s">
        <v>81</v>
      </c>
      <c r="I13" s="1" t="s">
        <v>82</v>
      </c>
      <c r="K13" s="3">
        <v>0</v>
      </c>
      <c r="M13" s="3">
        <v>0</v>
      </c>
      <c r="O13" s="3">
        <v>34939</v>
      </c>
      <c r="Q13" s="3">
        <v>31618862157</v>
      </c>
      <c r="S13" s="3">
        <v>34128390977</v>
      </c>
      <c r="U13" s="3">
        <v>0</v>
      </c>
      <c r="W13" s="3">
        <v>0</v>
      </c>
      <c r="Y13" s="3">
        <v>0</v>
      </c>
      <c r="AA13" s="3">
        <v>0</v>
      </c>
      <c r="AC13" s="3">
        <v>34939</v>
      </c>
      <c r="AE13" s="3">
        <v>991290</v>
      </c>
      <c r="AG13" s="3">
        <v>31618862157</v>
      </c>
      <c r="AI13" s="3">
        <v>34609571166</v>
      </c>
      <c r="AK13" s="7">
        <v>1.0012720789318443E-2</v>
      </c>
    </row>
    <row r="14" spans="1:37">
      <c r="A14" s="1" t="s">
        <v>83</v>
      </c>
      <c r="C14" s="1" t="s">
        <v>68</v>
      </c>
      <c r="E14" s="1" t="s">
        <v>68</v>
      </c>
      <c r="G14" s="1" t="s">
        <v>84</v>
      </c>
      <c r="I14" s="1" t="s">
        <v>82</v>
      </c>
      <c r="K14" s="3">
        <v>0</v>
      </c>
      <c r="M14" s="3">
        <v>0</v>
      </c>
      <c r="O14" s="3">
        <v>12487</v>
      </c>
      <c r="Q14" s="3">
        <v>10957342299</v>
      </c>
      <c r="S14" s="3">
        <v>12197230553</v>
      </c>
      <c r="U14" s="3">
        <v>0</v>
      </c>
      <c r="W14" s="3">
        <v>0</v>
      </c>
      <c r="Y14" s="3">
        <v>0</v>
      </c>
      <c r="AA14" s="3">
        <v>0</v>
      </c>
      <c r="AC14" s="3">
        <v>12487</v>
      </c>
      <c r="AE14" s="3">
        <v>991521</v>
      </c>
      <c r="AG14" s="3">
        <v>10957342299</v>
      </c>
      <c r="AI14" s="3">
        <v>12372146413</v>
      </c>
      <c r="AK14" s="7">
        <v>3.5793233901619012E-3</v>
      </c>
    </row>
    <row r="15" spans="1:37">
      <c r="A15" s="1" t="s">
        <v>85</v>
      </c>
      <c r="C15" s="1" t="s">
        <v>68</v>
      </c>
      <c r="E15" s="1" t="s">
        <v>68</v>
      </c>
      <c r="G15" s="1" t="s">
        <v>86</v>
      </c>
      <c r="I15" s="1" t="s">
        <v>87</v>
      </c>
      <c r="K15" s="3">
        <v>0</v>
      </c>
      <c r="M15" s="3">
        <v>0</v>
      </c>
      <c r="O15" s="3">
        <v>95480</v>
      </c>
      <c r="Q15" s="3">
        <v>83889338704</v>
      </c>
      <c r="S15" s="3">
        <v>87480614859</v>
      </c>
      <c r="U15" s="3">
        <v>12186</v>
      </c>
      <c r="W15" s="3">
        <v>11188212906</v>
      </c>
      <c r="Y15" s="3">
        <v>0</v>
      </c>
      <c r="AA15" s="3">
        <v>0</v>
      </c>
      <c r="AC15" s="3">
        <v>107666</v>
      </c>
      <c r="AE15" s="3">
        <v>927730</v>
      </c>
      <c r="AG15" s="3">
        <v>95077551610</v>
      </c>
      <c r="AI15" s="3">
        <v>99812561571</v>
      </c>
      <c r="AK15" s="7">
        <v>2.8876269673600349E-2</v>
      </c>
    </row>
    <row r="16" spans="1:37">
      <c r="A16" s="1" t="s">
        <v>88</v>
      </c>
      <c r="C16" s="1" t="s">
        <v>68</v>
      </c>
      <c r="E16" s="1" t="s">
        <v>68</v>
      </c>
      <c r="G16" s="1" t="s">
        <v>89</v>
      </c>
      <c r="I16" s="1" t="s">
        <v>90</v>
      </c>
      <c r="K16" s="3">
        <v>0</v>
      </c>
      <c r="M16" s="3">
        <v>0</v>
      </c>
      <c r="O16" s="3">
        <v>2</v>
      </c>
      <c r="Q16" s="3">
        <v>1738258</v>
      </c>
      <c r="S16" s="3">
        <v>1750562</v>
      </c>
      <c r="U16" s="3">
        <v>0</v>
      </c>
      <c r="W16" s="3">
        <v>0</v>
      </c>
      <c r="Y16" s="3">
        <v>0</v>
      </c>
      <c r="AA16" s="3">
        <v>0</v>
      </c>
      <c r="AC16" s="3">
        <v>2</v>
      </c>
      <c r="AE16" s="3">
        <v>881732</v>
      </c>
      <c r="AG16" s="3">
        <v>1738258</v>
      </c>
      <c r="AI16" s="3">
        <v>1762185</v>
      </c>
      <c r="AK16" s="7">
        <v>5.0980887048547488E-7</v>
      </c>
    </row>
    <row r="17" spans="1:37">
      <c r="A17" s="1" t="s">
        <v>91</v>
      </c>
      <c r="C17" s="1" t="s">
        <v>68</v>
      </c>
      <c r="E17" s="1" t="s">
        <v>68</v>
      </c>
      <c r="G17" s="1" t="s">
        <v>92</v>
      </c>
      <c r="I17" s="1" t="s">
        <v>93</v>
      </c>
      <c r="K17" s="3">
        <v>0</v>
      </c>
      <c r="M17" s="3">
        <v>0</v>
      </c>
      <c r="O17" s="3">
        <v>152875</v>
      </c>
      <c r="Q17" s="3">
        <v>126205749602</v>
      </c>
      <c r="S17" s="3">
        <v>129771172764</v>
      </c>
      <c r="U17" s="3">
        <v>33930</v>
      </c>
      <c r="W17" s="3">
        <v>28953157264</v>
      </c>
      <c r="Y17" s="3">
        <v>0</v>
      </c>
      <c r="AA17" s="3">
        <v>0</v>
      </c>
      <c r="AC17" s="3">
        <v>186805</v>
      </c>
      <c r="AE17" s="3">
        <v>859122</v>
      </c>
      <c r="AG17" s="3">
        <v>155158906865</v>
      </c>
      <c r="AI17" s="3">
        <v>160371931203</v>
      </c>
      <c r="AK17" s="7">
        <v>4.6396396010734239E-2</v>
      </c>
    </row>
    <row r="18" spans="1:37">
      <c r="A18" s="1" t="s">
        <v>94</v>
      </c>
      <c r="C18" s="1" t="s">
        <v>68</v>
      </c>
      <c r="E18" s="1" t="s">
        <v>68</v>
      </c>
      <c r="G18" s="1" t="s">
        <v>95</v>
      </c>
      <c r="I18" s="1" t="s">
        <v>96</v>
      </c>
      <c r="K18" s="3">
        <v>0</v>
      </c>
      <c r="M18" s="3">
        <v>0</v>
      </c>
      <c r="O18" s="3">
        <v>2503</v>
      </c>
      <c r="Q18" s="3">
        <v>2186271997</v>
      </c>
      <c r="S18" s="3">
        <v>2191536081</v>
      </c>
      <c r="U18" s="3">
        <v>0</v>
      </c>
      <c r="W18" s="3">
        <v>0</v>
      </c>
      <c r="Y18" s="3">
        <v>0</v>
      </c>
      <c r="AA18" s="3">
        <v>0</v>
      </c>
      <c r="AC18" s="3">
        <v>2503</v>
      </c>
      <c r="AE18" s="3">
        <v>890086</v>
      </c>
      <c r="AG18" s="3">
        <v>2186271997</v>
      </c>
      <c r="AI18" s="3">
        <v>2226270041</v>
      </c>
      <c r="AK18" s="7">
        <v>6.4407097722308496E-4</v>
      </c>
    </row>
    <row r="19" spans="1:37">
      <c r="A19" s="1" t="s">
        <v>97</v>
      </c>
      <c r="C19" s="1" t="s">
        <v>68</v>
      </c>
      <c r="E19" s="1" t="s">
        <v>68</v>
      </c>
      <c r="G19" s="1" t="s">
        <v>98</v>
      </c>
      <c r="I19" s="1" t="s">
        <v>99</v>
      </c>
      <c r="K19" s="3">
        <v>0</v>
      </c>
      <c r="M19" s="3">
        <v>0</v>
      </c>
      <c r="O19" s="3">
        <v>60954</v>
      </c>
      <c r="Q19" s="3">
        <v>48870875690</v>
      </c>
      <c r="S19" s="3">
        <v>49426055813</v>
      </c>
      <c r="U19" s="3">
        <v>35302</v>
      </c>
      <c r="W19" s="3">
        <v>28746909096</v>
      </c>
      <c r="Y19" s="3">
        <v>0</v>
      </c>
      <c r="AA19" s="3">
        <v>0</v>
      </c>
      <c r="AC19" s="3">
        <v>96256</v>
      </c>
      <c r="AE19" s="3">
        <v>822762</v>
      </c>
      <c r="AG19" s="3">
        <v>77617784786</v>
      </c>
      <c r="AI19" s="3">
        <v>79138362132</v>
      </c>
      <c r="AK19" s="7">
        <v>2.2895121119851435E-2</v>
      </c>
    </row>
    <row r="20" spans="1:37">
      <c r="A20" s="1" t="s">
        <v>100</v>
      </c>
      <c r="C20" s="1" t="s">
        <v>68</v>
      </c>
      <c r="E20" s="1" t="s">
        <v>68</v>
      </c>
      <c r="G20" s="1" t="s">
        <v>101</v>
      </c>
      <c r="I20" s="1" t="s">
        <v>102</v>
      </c>
      <c r="K20" s="3">
        <v>0</v>
      </c>
      <c r="M20" s="3">
        <v>0</v>
      </c>
      <c r="O20" s="3">
        <v>130</v>
      </c>
      <c r="Q20" s="3">
        <v>115129555</v>
      </c>
      <c r="S20" s="3">
        <v>115638201</v>
      </c>
      <c r="U20" s="3">
        <v>0</v>
      </c>
      <c r="W20" s="3">
        <v>0</v>
      </c>
      <c r="Y20" s="3">
        <v>0</v>
      </c>
      <c r="AA20" s="3">
        <v>0</v>
      </c>
      <c r="AC20" s="3">
        <v>130</v>
      </c>
      <c r="AE20" s="3">
        <v>902813</v>
      </c>
      <c r="AG20" s="3">
        <v>115129555</v>
      </c>
      <c r="AI20" s="3">
        <v>117280600</v>
      </c>
      <c r="AK20" s="7">
        <v>3.3929859927226025E-5</v>
      </c>
    </row>
    <row r="21" spans="1:37">
      <c r="A21" s="1" t="s">
        <v>103</v>
      </c>
      <c r="C21" s="1" t="s">
        <v>68</v>
      </c>
      <c r="E21" s="1" t="s">
        <v>68</v>
      </c>
      <c r="G21" s="1" t="s">
        <v>104</v>
      </c>
      <c r="I21" s="1" t="s">
        <v>105</v>
      </c>
      <c r="K21" s="3">
        <v>0</v>
      </c>
      <c r="M21" s="3">
        <v>0</v>
      </c>
      <c r="O21" s="3">
        <v>45588</v>
      </c>
      <c r="Q21" s="3">
        <v>39820882597</v>
      </c>
      <c r="S21" s="3">
        <v>40138920849</v>
      </c>
      <c r="U21" s="3">
        <v>0</v>
      </c>
      <c r="W21" s="3">
        <v>0</v>
      </c>
      <c r="Y21" s="3">
        <v>0</v>
      </c>
      <c r="AA21" s="3">
        <v>0</v>
      </c>
      <c r="AC21" s="3">
        <v>45588</v>
      </c>
      <c r="AE21" s="3">
        <v>894432</v>
      </c>
      <c r="AG21" s="3">
        <v>39820882597</v>
      </c>
      <c r="AI21" s="3">
        <v>40745803877</v>
      </c>
      <c r="AK21" s="7">
        <v>1.178796338157234E-2</v>
      </c>
    </row>
    <row r="22" spans="1:37">
      <c r="A22" s="1" t="s">
        <v>106</v>
      </c>
      <c r="C22" s="1" t="s">
        <v>68</v>
      </c>
      <c r="E22" s="1" t="s">
        <v>68</v>
      </c>
      <c r="G22" s="1" t="s">
        <v>107</v>
      </c>
      <c r="I22" s="1" t="s">
        <v>108</v>
      </c>
      <c r="K22" s="3">
        <v>16</v>
      </c>
      <c r="M22" s="3">
        <v>16</v>
      </c>
      <c r="O22" s="3">
        <v>0</v>
      </c>
      <c r="Q22" s="3">
        <v>0</v>
      </c>
      <c r="S22" s="3">
        <v>0</v>
      </c>
      <c r="U22" s="3">
        <v>12000</v>
      </c>
      <c r="W22" s="3">
        <v>11660459708</v>
      </c>
      <c r="Y22" s="3">
        <v>0</v>
      </c>
      <c r="AA22" s="3">
        <v>0</v>
      </c>
      <c r="AC22" s="3">
        <v>12000</v>
      </c>
      <c r="AE22" s="3">
        <v>971001</v>
      </c>
      <c r="AG22" s="3">
        <v>11660459708</v>
      </c>
      <c r="AI22" s="3">
        <v>11643564291</v>
      </c>
      <c r="AK22" s="7">
        <v>3.3685409645523709E-3</v>
      </c>
    </row>
    <row r="23" spans="1:37" ht="23.25" thickBot="1">
      <c r="Q23" s="4">
        <f>SUM(Q9:Q22)</f>
        <v>583957934127</v>
      </c>
      <c r="S23" s="4">
        <f>SUM(S9:S22)</f>
        <v>599142421604</v>
      </c>
      <c r="W23" s="4">
        <f>SUM(W9:W22)</f>
        <v>80548738974</v>
      </c>
      <c r="AA23" s="4">
        <f>SUM(AA9:AA22)</f>
        <v>16498000000</v>
      </c>
      <c r="AE23" s="3"/>
      <c r="AG23" s="4">
        <f>SUM(AG9:AG22)</f>
        <v>648240138808</v>
      </c>
      <c r="AI23" s="4">
        <f>SUM(AI9:AI22)</f>
        <v>668590731064</v>
      </c>
      <c r="AK23" s="8">
        <f>SUM(AK9:AK22)</f>
        <v>0.19342661832940111</v>
      </c>
    </row>
    <row r="24" spans="1:37" ht="23.25" thickTop="1"/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E19" sqref="E19"/>
    </sheetView>
  </sheetViews>
  <sheetFormatPr defaultRowHeight="22.5"/>
  <cols>
    <col min="1" max="1" width="26.710937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24">
      <c r="A6" s="70" t="s">
        <v>110</v>
      </c>
      <c r="C6" s="71" t="s">
        <v>111</v>
      </c>
      <c r="D6" s="71" t="s">
        <v>111</v>
      </c>
      <c r="E6" s="71" t="s">
        <v>111</v>
      </c>
      <c r="F6" s="71" t="s">
        <v>111</v>
      </c>
      <c r="G6" s="71" t="s">
        <v>111</v>
      </c>
      <c r="H6" s="71" t="s">
        <v>111</v>
      </c>
      <c r="I6" s="71" t="s">
        <v>111</v>
      </c>
      <c r="K6" s="71" t="s">
        <v>208</v>
      </c>
      <c r="M6" s="71" t="s">
        <v>5</v>
      </c>
      <c r="N6" s="71" t="s">
        <v>5</v>
      </c>
      <c r="O6" s="71" t="s">
        <v>5</v>
      </c>
      <c r="Q6" s="71" t="s">
        <v>6</v>
      </c>
      <c r="R6" s="71" t="s">
        <v>6</v>
      </c>
      <c r="S6" s="71" t="s">
        <v>6</v>
      </c>
    </row>
    <row r="7" spans="1:19" ht="24">
      <c r="A7" s="71" t="s">
        <v>110</v>
      </c>
      <c r="C7" s="71" t="s">
        <v>112</v>
      </c>
      <c r="E7" s="71" t="s">
        <v>113</v>
      </c>
      <c r="G7" s="71" t="s">
        <v>114</v>
      </c>
      <c r="I7" s="71" t="s">
        <v>65</v>
      </c>
      <c r="K7" s="71" t="s">
        <v>115</v>
      </c>
      <c r="M7" s="71" t="s">
        <v>116</v>
      </c>
      <c r="O7" s="71" t="s">
        <v>117</v>
      </c>
      <c r="Q7" s="71" t="s">
        <v>115</v>
      </c>
      <c r="S7" s="71" t="s">
        <v>109</v>
      </c>
    </row>
    <row r="8" spans="1:19">
      <c r="A8" s="1" t="s">
        <v>120</v>
      </c>
      <c r="C8" s="1" t="s">
        <v>121</v>
      </c>
      <c r="E8" s="1" t="s">
        <v>118</v>
      </c>
      <c r="G8" s="1" t="s">
        <v>122</v>
      </c>
      <c r="I8" s="1">
        <v>0</v>
      </c>
      <c r="K8" s="3">
        <v>1650718</v>
      </c>
      <c r="M8" s="3">
        <v>0</v>
      </c>
      <c r="O8" s="3">
        <v>0</v>
      </c>
      <c r="Q8" s="3">
        <v>1650718</v>
      </c>
      <c r="S8" s="7">
        <v>4.7756091390520418E-7</v>
      </c>
    </row>
    <row r="9" spans="1:19">
      <c r="A9" s="1" t="s">
        <v>119</v>
      </c>
      <c r="C9" s="1" t="s">
        <v>123</v>
      </c>
      <c r="E9" s="1" t="s">
        <v>118</v>
      </c>
      <c r="G9" s="1" t="s">
        <v>124</v>
      </c>
      <c r="I9" s="1">
        <v>0</v>
      </c>
      <c r="K9" s="3">
        <v>97331346264</v>
      </c>
      <c r="M9" s="3">
        <v>618365007594</v>
      </c>
      <c r="O9" s="3">
        <v>325092634954</v>
      </c>
      <c r="Q9" s="3">
        <v>390603718904</v>
      </c>
      <c r="S9" s="7">
        <v>0.11300359538974296</v>
      </c>
    </row>
    <row r="10" spans="1:19">
      <c r="A10" s="1" t="s">
        <v>119</v>
      </c>
      <c r="C10" s="1" t="s">
        <v>125</v>
      </c>
      <c r="E10" s="1" t="s">
        <v>126</v>
      </c>
      <c r="G10" s="1" t="s">
        <v>127</v>
      </c>
      <c r="I10" s="1">
        <v>0</v>
      </c>
      <c r="K10" s="3">
        <v>500000</v>
      </c>
      <c r="M10" s="3">
        <v>0</v>
      </c>
      <c r="O10" s="3">
        <v>0</v>
      </c>
      <c r="Q10" s="3">
        <v>500000</v>
      </c>
      <c r="S10" s="7">
        <v>1.4465248270910117E-7</v>
      </c>
    </row>
    <row r="11" spans="1:19" ht="23.25" thickBot="1">
      <c r="K11" s="4">
        <f>SUM(K8:K10)</f>
        <v>97333496982</v>
      </c>
      <c r="M11" s="4">
        <f>SUM(M8:M10)</f>
        <v>618365007594</v>
      </c>
      <c r="O11" s="4">
        <f>SUM(O8:O10)</f>
        <v>325092634954</v>
      </c>
      <c r="Q11" s="4">
        <f>SUM(Q8:Q10)</f>
        <v>390605869622</v>
      </c>
      <c r="S11" s="8">
        <f>SUM(S8:S10)</f>
        <v>0.11300421760313958</v>
      </c>
    </row>
    <row r="12" spans="1:19" ht="23.25" thickTop="1"/>
    <row r="13" spans="1:19">
      <c r="Q13" s="3"/>
    </row>
    <row r="14" spans="1:19">
      <c r="S14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E16" sqref="E16"/>
    </sheetView>
  </sheetViews>
  <sheetFormatPr defaultRowHeight="22.5"/>
  <cols>
    <col min="1" max="1" width="24.85546875" style="1" bestFit="1" customWidth="1"/>
    <col min="2" max="2" width="1" style="1" customWidth="1"/>
    <col min="3" max="3" width="19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72" t="s">
        <v>0</v>
      </c>
      <c r="B2" s="72"/>
      <c r="C2" s="72"/>
      <c r="D2" s="72"/>
      <c r="E2" s="72"/>
      <c r="F2" s="72"/>
      <c r="G2" s="72"/>
    </row>
    <row r="3" spans="1:7" ht="24">
      <c r="A3" s="72" t="s">
        <v>128</v>
      </c>
      <c r="B3" s="72"/>
      <c r="C3" s="72"/>
      <c r="D3" s="72"/>
      <c r="E3" s="72"/>
      <c r="F3" s="72"/>
      <c r="G3" s="72"/>
    </row>
    <row r="4" spans="1:7" ht="24">
      <c r="A4" s="72" t="s">
        <v>2</v>
      </c>
      <c r="B4" s="72"/>
      <c r="C4" s="72"/>
      <c r="D4" s="72"/>
      <c r="E4" s="72"/>
      <c r="F4" s="72"/>
      <c r="G4" s="72"/>
    </row>
    <row r="6" spans="1:7" ht="24">
      <c r="A6" s="71" t="s">
        <v>132</v>
      </c>
      <c r="C6" s="71" t="s">
        <v>115</v>
      </c>
      <c r="E6" s="71" t="s">
        <v>195</v>
      </c>
      <c r="G6" s="71" t="s">
        <v>13</v>
      </c>
    </row>
    <row r="7" spans="1:7">
      <c r="A7" s="1" t="s">
        <v>205</v>
      </c>
      <c r="C7" s="3">
        <v>317271324766</v>
      </c>
      <c r="E7" s="7">
        <v>0.97152239404484064</v>
      </c>
      <c r="G7" s="7">
        <v>9.1788169639614878E-2</v>
      </c>
    </row>
    <row r="8" spans="1:7">
      <c r="A8" s="1" t="s">
        <v>206</v>
      </c>
      <c r="C8" s="3">
        <v>8698853826</v>
      </c>
      <c r="E8" s="7">
        <v>2.6636921255693943E-2</v>
      </c>
      <c r="G8" s="7">
        <v>2.5166216053089272E-3</v>
      </c>
    </row>
    <row r="9" spans="1:7">
      <c r="A9" s="1" t="s">
        <v>207</v>
      </c>
      <c r="C9" s="3">
        <v>799984677</v>
      </c>
      <c r="E9" s="7">
        <v>2.449647881577215E-3</v>
      </c>
      <c r="G9" s="7">
        <v>2.3143953931457678E-4</v>
      </c>
    </row>
    <row r="10" spans="1:7">
      <c r="A10" s="1" t="s">
        <v>203</v>
      </c>
      <c r="C10" s="13">
        <v>-198869894</v>
      </c>
      <c r="E10" s="7">
        <v>-6.0896318211178108E-4</v>
      </c>
      <c r="G10" s="7">
        <v>-5.7534047806391565E-5</v>
      </c>
    </row>
    <row r="11" spans="1:7" ht="23.25" thickBot="1">
      <c r="C11" s="4">
        <f>SUM(C7:C10)</f>
        <v>326571293375</v>
      </c>
      <c r="E11" s="10">
        <f>SUM(E7:E10)</f>
        <v>1</v>
      </c>
      <c r="G11" s="8">
        <f>SUM(G7:G10)</f>
        <v>9.4478696736431986E-2</v>
      </c>
    </row>
    <row r="12" spans="1:7" ht="23.2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E16" sqref="E16"/>
    </sheetView>
  </sheetViews>
  <sheetFormatPr defaultRowHeight="22.5"/>
  <cols>
    <col min="1" max="1" width="36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24">
      <c r="A6" s="71" t="s">
        <v>129</v>
      </c>
      <c r="B6" s="71" t="s">
        <v>129</v>
      </c>
      <c r="C6" s="71" t="s">
        <v>129</v>
      </c>
      <c r="D6" s="71" t="s">
        <v>129</v>
      </c>
      <c r="E6" s="71" t="s">
        <v>129</v>
      </c>
      <c r="F6" s="71" t="s">
        <v>129</v>
      </c>
      <c r="G6" s="71" t="s">
        <v>129</v>
      </c>
      <c r="I6" s="71" t="s">
        <v>130</v>
      </c>
      <c r="J6" s="71" t="s">
        <v>130</v>
      </c>
      <c r="K6" s="71" t="s">
        <v>130</v>
      </c>
      <c r="L6" s="71" t="s">
        <v>130</v>
      </c>
      <c r="M6" s="71" t="s">
        <v>130</v>
      </c>
      <c r="O6" s="71" t="s">
        <v>131</v>
      </c>
      <c r="P6" s="71" t="s">
        <v>131</v>
      </c>
      <c r="Q6" s="71" t="s">
        <v>131</v>
      </c>
      <c r="R6" s="71" t="s">
        <v>131</v>
      </c>
      <c r="S6" s="71" t="s">
        <v>131</v>
      </c>
    </row>
    <row r="7" spans="1:19" ht="24">
      <c r="A7" s="71" t="s">
        <v>132</v>
      </c>
      <c r="C7" s="71" t="s">
        <v>133</v>
      </c>
      <c r="E7" s="71" t="s">
        <v>64</v>
      </c>
      <c r="G7" s="71" t="s">
        <v>65</v>
      </c>
      <c r="I7" s="71" t="s">
        <v>134</v>
      </c>
      <c r="K7" s="71" t="s">
        <v>135</v>
      </c>
      <c r="M7" s="71" t="s">
        <v>136</v>
      </c>
      <c r="O7" s="71" t="s">
        <v>134</v>
      </c>
      <c r="Q7" s="71" t="s">
        <v>135</v>
      </c>
      <c r="S7" s="71" t="s">
        <v>136</v>
      </c>
    </row>
    <row r="8" spans="1:19">
      <c r="A8" s="1" t="s">
        <v>106</v>
      </c>
      <c r="C8" s="1" t="s">
        <v>137</v>
      </c>
      <c r="E8" s="1" t="s">
        <v>108</v>
      </c>
      <c r="G8" s="3">
        <v>16</v>
      </c>
      <c r="I8" s="3">
        <v>27282500</v>
      </c>
      <c r="K8" s="1">
        <v>0</v>
      </c>
      <c r="M8" s="3">
        <v>27282500</v>
      </c>
      <c r="O8" s="3">
        <v>27282500</v>
      </c>
      <c r="Q8" s="1">
        <v>0</v>
      </c>
      <c r="S8" s="3">
        <v>27282500</v>
      </c>
    </row>
    <row r="9" spans="1:19">
      <c r="A9" s="1" t="s">
        <v>67</v>
      </c>
      <c r="C9" s="1" t="s">
        <v>137</v>
      </c>
      <c r="E9" s="1" t="s">
        <v>70</v>
      </c>
      <c r="G9" s="3">
        <v>20</v>
      </c>
      <c r="I9" s="3">
        <v>2542041929</v>
      </c>
      <c r="K9" s="1">
        <v>0</v>
      </c>
      <c r="M9" s="3">
        <v>2542041929</v>
      </c>
      <c r="O9" s="3">
        <v>7769393780</v>
      </c>
      <c r="Q9" s="1">
        <v>0</v>
      </c>
      <c r="S9" s="3">
        <v>7769393780</v>
      </c>
    </row>
    <row r="10" spans="1:19">
      <c r="A10" s="1" t="s">
        <v>71</v>
      </c>
      <c r="C10" s="1" t="s">
        <v>137</v>
      </c>
      <c r="E10" s="1" t="s">
        <v>73</v>
      </c>
      <c r="G10" s="3">
        <v>18</v>
      </c>
      <c r="I10" s="3">
        <v>731958904</v>
      </c>
      <c r="K10" s="1">
        <v>0</v>
      </c>
      <c r="M10" s="3">
        <v>731958904</v>
      </c>
      <c r="O10" s="3">
        <v>3220025376</v>
      </c>
      <c r="Q10" s="1">
        <v>0</v>
      </c>
      <c r="S10" s="3">
        <v>3220025376</v>
      </c>
    </row>
    <row r="11" spans="1:19">
      <c r="A11" s="1" t="s">
        <v>120</v>
      </c>
      <c r="C11" s="3">
        <v>30</v>
      </c>
      <c r="E11" s="1" t="s">
        <v>137</v>
      </c>
      <c r="G11" s="1">
        <v>0</v>
      </c>
      <c r="I11" s="3">
        <v>0</v>
      </c>
      <c r="K11" s="3">
        <v>0</v>
      </c>
      <c r="M11" s="3">
        <v>0</v>
      </c>
      <c r="O11" s="3">
        <v>90502</v>
      </c>
      <c r="Q11" s="3">
        <v>0</v>
      </c>
      <c r="S11" s="3">
        <v>90502</v>
      </c>
    </row>
    <row r="12" spans="1:19">
      <c r="A12" s="1" t="s">
        <v>119</v>
      </c>
      <c r="C12" s="3">
        <v>1</v>
      </c>
      <c r="E12" s="1" t="s">
        <v>137</v>
      </c>
      <c r="G12" s="1">
        <v>0</v>
      </c>
      <c r="I12" s="3">
        <v>799984677</v>
      </c>
      <c r="K12" s="3">
        <v>0</v>
      </c>
      <c r="M12" s="3">
        <v>799984677</v>
      </c>
      <c r="O12" s="3">
        <v>1466121386</v>
      </c>
      <c r="Q12" s="3">
        <v>0</v>
      </c>
      <c r="S12" s="3">
        <v>1466121386</v>
      </c>
    </row>
    <row r="13" spans="1:19" ht="23.25" thickBot="1">
      <c r="I13" s="4">
        <f>SUM(I8:I12)</f>
        <v>4101268010</v>
      </c>
      <c r="K13" s="5">
        <f>SUM(K8:K12)</f>
        <v>0</v>
      </c>
      <c r="M13" s="4">
        <f>SUM(M8:M12)</f>
        <v>4101268010</v>
      </c>
      <c r="O13" s="4">
        <f>SUM(O8:O12)</f>
        <v>12482913544</v>
      </c>
      <c r="Q13" s="5">
        <f>SUM(Q8:Q12)</f>
        <v>0</v>
      </c>
      <c r="S13" s="4">
        <f>SUM(S8:S12)</f>
        <v>12482913544</v>
      </c>
    </row>
    <row r="14" spans="1:19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rightToLeft="1" workbookViewId="0">
      <selection activeCell="E16" sqref="E16"/>
    </sheetView>
  </sheetViews>
  <sheetFormatPr defaultRowHeight="22.5"/>
  <cols>
    <col min="1" max="1" width="28.855468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24">
      <c r="A6" s="70" t="s">
        <v>3</v>
      </c>
      <c r="C6" s="71" t="s">
        <v>149</v>
      </c>
      <c r="D6" s="71" t="s">
        <v>149</v>
      </c>
      <c r="E6" s="71" t="s">
        <v>149</v>
      </c>
      <c r="F6" s="71" t="s">
        <v>149</v>
      </c>
      <c r="G6" s="71" t="s">
        <v>149</v>
      </c>
      <c r="I6" s="71" t="s">
        <v>130</v>
      </c>
      <c r="J6" s="71" t="s">
        <v>130</v>
      </c>
      <c r="K6" s="71" t="s">
        <v>130</v>
      </c>
      <c r="L6" s="71" t="s">
        <v>130</v>
      </c>
      <c r="M6" s="71" t="s">
        <v>130</v>
      </c>
      <c r="O6" s="71" t="s">
        <v>131</v>
      </c>
      <c r="P6" s="71" t="s">
        <v>131</v>
      </c>
      <c r="Q6" s="71" t="s">
        <v>131</v>
      </c>
      <c r="R6" s="71" t="s">
        <v>131</v>
      </c>
      <c r="S6" s="71" t="s">
        <v>131</v>
      </c>
    </row>
    <row r="7" spans="1:19" ht="24">
      <c r="A7" s="71" t="s">
        <v>3</v>
      </c>
      <c r="C7" s="71" t="s">
        <v>150</v>
      </c>
      <c r="E7" s="71" t="s">
        <v>151</v>
      </c>
      <c r="G7" s="71" t="s">
        <v>152</v>
      </c>
      <c r="I7" s="71" t="s">
        <v>153</v>
      </c>
      <c r="K7" s="71" t="s">
        <v>135</v>
      </c>
      <c r="M7" s="71" t="s">
        <v>154</v>
      </c>
      <c r="O7" s="71" t="s">
        <v>153</v>
      </c>
      <c r="Q7" s="71" t="s">
        <v>135</v>
      </c>
      <c r="S7" s="71" t="s">
        <v>154</v>
      </c>
    </row>
    <row r="8" spans="1:19">
      <c r="A8" s="1" t="s">
        <v>56</v>
      </c>
      <c r="C8" s="1" t="s">
        <v>155</v>
      </c>
      <c r="E8" s="3">
        <v>200000</v>
      </c>
      <c r="G8" s="3">
        <v>2000</v>
      </c>
      <c r="I8" s="3">
        <v>400000000</v>
      </c>
      <c r="K8" s="3">
        <v>56065960</v>
      </c>
      <c r="M8" s="3">
        <v>343934040</v>
      </c>
      <c r="O8" s="3">
        <v>400000000</v>
      </c>
      <c r="Q8" s="3">
        <v>56065960</v>
      </c>
      <c r="S8" s="3">
        <f>O8-Q8</f>
        <v>343934040</v>
      </c>
    </row>
    <row r="9" spans="1:19">
      <c r="A9" s="1" t="s">
        <v>156</v>
      </c>
      <c r="C9" s="1" t="s">
        <v>157</v>
      </c>
      <c r="E9" s="3">
        <v>2500000</v>
      </c>
      <c r="G9" s="3">
        <v>120</v>
      </c>
      <c r="I9" s="3">
        <v>0</v>
      </c>
      <c r="K9" s="3">
        <v>0</v>
      </c>
      <c r="M9" s="3">
        <v>0</v>
      </c>
      <c r="O9" s="3">
        <v>300000000</v>
      </c>
      <c r="Q9" s="3">
        <v>6040268</v>
      </c>
      <c r="S9" s="3">
        <f t="shared" ref="S9:S35" si="0">O9-Q9</f>
        <v>293959732</v>
      </c>
    </row>
    <row r="10" spans="1:19">
      <c r="A10" s="1" t="s">
        <v>34</v>
      </c>
      <c r="C10" s="1" t="s">
        <v>158</v>
      </c>
      <c r="E10" s="3">
        <v>32000000</v>
      </c>
      <c r="G10" s="3">
        <v>400</v>
      </c>
      <c r="I10" s="3">
        <v>0</v>
      </c>
      <c r="K10" s="3">
        <v>0</v>
      </c>
      <c r="M10" s="3">
        <v>0</v>
      </c>
      <c r="O10" s="3">
        <v>12800000000</v>
      </c>
      <c r="Q10" s="3">
        <v>0</v>
      </c>
      <c r="S10" s="3">
        <f t="shared" si="0"/>
        <v>12800000000</v>
      </c>
    </row>
    <row r="11" spans="1:19">
      <c r="A11" s="1" t="s">
        <v>51</v>
      </c>
      <c r="C11" s="1" t="s">
        <v>159</v>
      </c>
      <c r="E11" s="3">
        <v>35000000</v>
      </c>
      <c r="G11" s="3">
        <v>150</v>
      </c>
      <c r="I11" s="3">
        <v>0</v>
      </c>
      <c r="K11" s="3">
        <v>0</v>
      </c>
      <c r="M11" s="3">
        <v>0</v>
      </c>
      <c r="O11" s="3">
        <v>5250000000</v>
      </c>
      <c r="Q11" s="3">
        <v>0</v>
      </c>
      <c r="S11" s="3">
        <f t="shared" si="0"/>
        <v>5250000000</v>
      </c>
    </row>
    <row r="12" spans="1:19">
      <c r="A12" s="1" t="s">
        <v>26</v>
      </c>
      <c r="C12" s="1" t="s">
        <v>160</v>
      </c>
      <c r="E12" s="3">
        <v>6977846</v>
      </c>
      <c r="G12" s="3">
        <v>840</v>
      </c>
      <c r="I12" s="3">
        <v>0</v>
      </c>
      <c r="K12" s="3">
        <v>0</v>
      </c>
      <c r="M12" s="3">
        <v>0</v>
      </c>
      <c r="O12" s="3">
        <v>5861390640</v>
      </c>
      <c r="Q12" s="3">
        <v>0</v>
      </c>
      <c r="S12" s="3">
        <f t="shared" si="0"/>
        <v>5861390640</v>
      </c>
    </row>
    <row r="13" spans="1:19">
      <c r="A13" s="1" t="s">
        <v>161</v>
      </c>
      <c r="C13" s="1" t="s">
        <v>162</v>
      </c>
      <c r="E13" s="3">
        <v>50000</v>
      </c>
      <c r="G13" s="3">
        <v>450</v>
      </c>
      <c r="I13" s="3">
        <v>0</v>
      </c>
      <c r="K13" s="3">
        <v>0</v>
      </c>
      <c r="M13" s="3">
        <v>0</v>
      </c>
      <c r="O13" s="3">
        <v>22500000</v>
      </c>
      <c r="Q13" s="3">
        <v>570761</v>
      </c>
      <c r="S13" s="3">
        <f t="shared" si="0"/>
        <v>21929239</v>
      </c>
    </row>
    <row r="14" spans="1:19">
      <c r="A14" s="1" t="s">
        <v>44</v>
      </c>
      <c r="C14" s="1" t="s">
        <v>163</v>
      </c>
      <c r="E14" s="3">
        <v>10500000</v>
      </c>
      <c r="G14" s="3">
        <v>25</v>
      </c>
      <c r="I14" s="3">
        <v>0</v>
      </c>
      <c r="K14" s="3">
        <v>0</v>
      </c>
      <c r="M14" s="3">
        <v>0</v>
      </c>
      <c r="O14" s="3">
        <v>262500000</v>
      </c>
      <c r="Q14" s="3">
        <v>5285235</v>
      </c>
      <c r="S14" s="3">
        <f t="shared" si="0"/>
        <v>257214765</v>
      </c>
    </row>
    <row r="15" spans="1:19">
      <c r="A15" s="1" t="s">
        <v>30</v>
      </c>
      <c r="C15" s="1" t="s">
        <v>164</v>
      </c>
      <c r="E15" s="3">
        <v>1650000</v>
      </c>
      <c r="G15" s="3">
        <v>3180</v>
      </c>
      <c r="I15" s="3">
        <v>0</v>
      </c>
      <c r="K15" s="3">
        <v>0</v>
      </c>
      <c r="M15" s="3">
        <v>0</v>
      </c>
      <c r="O15" s="3">
        <v>5247000000</v>
      </c>
      <c r="Q15" s="3">
        <v>207118421</v>
      </c>
      <c r="S15" s="3">
        <f t="shared" si="0"/>
        <v>5039881579</v>
      </c>
    </row>
    <row r="16" spans="1:19">
      <c r="A16" s="1" t="s">
        <v>16</v>
      </c>
      <c r="C16" s="1" t="s">
        <v>160</v>
      </c>
      <c r="E16" s="3">
        <v>400000</v>
      </c>
      <c r="G16" s="3">
        <v>780</v>
      </c>
      <c r="I16" s="3">
        <v>0</v>
      </c>
      <c r="K16" s="3">
        <v>0</v>
      </c>
      <c r="M16" s="3">
        <v>0</v>
      </c>
      <c r="O16" s="3">
        <v>312000000</v>
      </c>
      <c r="Q16" s="3">
        <v>0</v>
      </c>
      <c r="S16" s="3">
        <f t="shared" si="0"/>
        <v>312000000</v>
      </c>
    </row>
    <row r="17" spans="1:19">
      <c r="A17" s="1" t="s">
        <v>20</v>
      </c>
      <c r="C17" s="1" t="s">
        <v>165</v>
      </c>
      <c r="E17" s="3">
        <v>5250000</v>
      </c>
      <c r="G17" s="3">
        <v>800</v>
      </c>
      <c r="I17" s="3">
        <v>0</v>
      </c>
      <c r="K17" s="3">
        <v>0</v>
      </c>
      <c r="M17" s="3">
        <v>0</v>
      </c>
      <c r="O17" s="3">
        <v>4200000000</v>
      </c>
      <c r="Q17" s="3">
        <v>0</v>
      </c>
      <c r="S17" s="3">
        <f t="shared" si="0"/>
        <v>4200000000</v>
      </c>
    </row>
    <row r="18" spans="1:19">
      <c r="A18" s="1" t="s">
        <v>49</v>
      </c>
      <c r="C18" s="1" t="s">
        <v>166</v>
      </c>
      <c r="E18" s="3">
        <v>2000000</v>
      </c>
      <c r="G18" s="3">
        <v>1080</v>
      </c>
      <c r="I18" s="3">
        <v>0</v>
      </c>
      <c r="K18" s="3">
        <v>0</v>
      </c>
      <c r="M18" s="3">
        <v>0</v>
      </c>
      <c r="O18" s="3">
        <v>2160000000</v>
      </c>
      <c r="Q18" s="3">
        <v>43489933</v>
      </c>
      <c r="S18" s="3">
        <f t="shared" si="0"/>
        <v>2116510067</v>
      </c>
    </row>
    <row r="19" spans="1:19">
      <c r="A19" s="1" t="s">
        <v>27</v>
      </c>
      <c r="C19" s="1" t="s">
        <v>167</v>
      </c>
      <c r="E19" s="3">
        <v>2700000</v>
      </c>
      <c r="G19" s="3">
        <v>500</v>
      </c>
      <c r="I19" s="3">
        <v>0</v>
      </c>
      <c r="K19" s="3">
        <v>0</v>
      </c>
      <c r="M19" s="3">
        <v>0</v>
      </c>
      <c r="O19" s="3">
        <v>1350000000</v>
      </c>
      <c r="Q19" s="3">
        <v>73445596</v>
      </c>
      <c r="S19" s="3">
        <f t="shared" si="0"/>
        <v>1276554404</v>
      </c>
    </row>
    <row r="20" spans="1:19">
      <c r="A20" s="1" t="s">
        <v>17</v>
      </c>
      <c r="C20" s="1" t="s">
        <v>168</v>
      </c>
      <c r="E20" s="3">
        <v>5000000</v>
      </c>
      <c r="G20" s="3">
        <v>247</v>
      </c>
      <c r="I20" s="3">
        <v>0</v>
      </c>
      <c r="K20" s="3">
        <v>0</v>
      </c>
      <c r="M20" s="3">
        <v>0</v>
      </c>
      <c r="O20" s="3">
        <v>1235000000</v>
      </c>
      <c r="Q20" s="3">
        <v>0</v>
      </c>
      <c r="S20" s="3">
        <f t="shared" si="0"/>
        <v>1235000000</v>
      </c>
    </row>
    <row r="21" spans="1:19">
      <c r="A21" s="1" t="s">
        <v>42</v>
      </c>
      <c r="C21" s="1" t="s">
        <v>169</v>
      </c>
      <c r="E21" s="3">
        <v>29000000</v>
      </c>
      <c r="G21" s="3">
        <v>300</v>
      </c>
      <c r="I21" s="3">
        <v>0</v>
      </c>
      <c r="K21" s="3">
        <v>0</v>
      </c>
      <c r="M21" s="3">
        <v>0</v>
      </c>
      <c r="O21" s="3">
        <v>8700002223</v>
      </c>
      <c r="Q21" s="3">
        <v>0</v>
      </c>
      <c r="S21" s="3">
        <f t="shared" si="0"/>
        <v>8700002223</v>
      </c>
    </row>
    <row r="22" spans="1:19">
      <c r="A22" s="1" t="s">
        <v>39</v>
      </c>
      <c r="C22" s="1" t="s">
        <v>170</v>
      </c>
      <c r="E22" s="3">
        <v>2619207</v>
      </c>
      <c r="G22" s="3">
        <v>1000</v>
      </c>
      <c r="I22" s="3">
        <v>0</v>
      </c>
      <c r="K22" s="3">
        <v>0</v>
      </c>
      <c r="M22" s="3">
        <v>0</v>
      </c>
      <c r="O22" s="3">
        <v>2619207000</v>
      </c>
      <c r="Q22" s="3">
        <v>0</v>
      </c>
      <c r="S22" s="3">
        <f t="shared" si="0"/>
        <v>2619207000</v>
      </c>
    </row>
    <row r="23" spans="1:19">
      <c r="A23" s="1" t="s">
        <v>43</v>
      </c>
      <c r="C23" s="1" t="s">
        <v>171</v>
      </c>
      <c r="E23" s="3">
        <v>2973509</v>
      </c>
      <c r="G23" s="3">
        <v>1000</v>
      </c>
      <c r="I23" s="3">
        <v>0</v>
      </c>
      <c r="K23" s="3">
        <v>0</v>
      </c>
      <c r="M23" s="3">
        <v>0</v>
      </c>
      <c r="O23" s="3">
        <v>2973509000</v>
      </c>
      <c r="Q23" s="3">
        <v>0</v>
      </c>
      <c r="S23" s="3">
        <f t="shared" si="0"/>
        <v>2973509000</v>
      </c>
    </row>
    <row r="24" spans="1:19">
      <c r="A24" s="1" t="s">
        <v>172</v>
      </c>
      <c r="C24" s="1" t="s">
        <v>169</v>
      </c>
      <c r="E24" s="3">
        <v>357556</v>
      </c>
      <c r="G24" s="3">
        <v>650</v>
      </c>
      <c r="I24" s="3">
        <v>0</v>
      </c>
      <c r="K24" s="3">
        <v>0</v>
      </c>
      <c r="M24" s="3">
        <v>0</v>
      </c>
      <c r="O24" s="3">
        <v>232411400</v>
      </c>
      <c r="Q24" s="3">
        <v>13636001</v>
      </c>
      <c r="S24" s="3">
        <f t="shared" si="0"/>
        <v>218775399</v>
      </c>
    </row>
    <row r="25" spans="1:19">
      <c r="A25" s="1" t="s">
        <v>21</v>
      </c>
      <c r="C25" s="1" t="s">
        <v>173</v>
      </c>
      <c r="E25" s="3">
        <v>3500000</v>
      </c>
      <c r="G25" s="3">
        <v>2080</v>
      </c>
      <c r="I25" s="3">
        <v>7280000000</v>
      </c>
      <c r="K25" s="3">
        <v>1035111633</v>
      </c>
      <c r="M25" s="3">
        <v>6244888367</v>
      </c>
      <c r="O25" s="3">
        <v>7280000000</v>
      </c>
      <c r="Q25" s="3">
        <v>1035111633</v>
      </c>
      <c r="S25" s="3">
        <f t="shared" si="0"/>
        <v>6244888367</v>
      </c>
    </row>
    <row r="26" spans="1:19">
      <c r="A26" s="1" t="s">
        <v>52</v>
      </c>
      <c r="C26" s="1" t="s">
        <v>86</v>
      </c>
      <c r="E26" s="3">
        <v>1150000</v>
      </c>
      <c r="G26" s="3">
        <v>1450</v>
      </c>
      <c r="I26" s="3">
        <v>0</v>
      </c>
      <c r="K26" s="3">
        <v>0</v>
      </c>
      <c r="M26" s="3">
        <v>0</v>
      </c>
      <c r="O26" s="3">
        <v>1667500000</v>
      </c>
      <c r="Q26" s="3">
        <v>0</v>
      </c>
      <c r="S26" s="3">
        <f t="shared" si="0"/>
        <v>1667500000</v>
      </c>
    </row>
    <row r="27" spans="1:19">
      <c r="A27" s="1" t="s">
        <v>31</v>
      </c>
      <c r="C27" s="1" t="s">
        <v>174</v>
      </c>
      <c r="E27" s="3">
        <v>5500000</v>
      </c>
      <c r="G27" s="3">
        <v>2000</v>
      </c>
      <c r="I27" s="3">
        <v>0</v>
      </c>
      <c r="K27" s="3">
        <v>0</v>
      </c>
      <c r="M27" s="3">
        <v>0</v>
      </c>
      <c r="O27" s="3">
        <v>11000000000</v>
      </c>
      <c r="Q27" s="3">
        <v>434210526</v>
      </c>
      <c r="S27" s="3">
        <f t="shared" si="0"/>
        <v>10565789474</v>
      </c>
    </row>
    <row r="28" spans="1:19">
      <c r="A28" s="1" t="s">
        <v>38</v>
      </c>
      <c r="C28" s="1" t="s">
        <v>175</v>
      </c>
      <c r="E28" s="3">
        <v>2200000</v>
      </c>
      <c r="G28" s="3">
        <v>800</v>
      </c>
      <c r="I28" s="3">
        <v>0</v>
      </c>
      <c r="K28" s="3">
        <v>0</v>
      </c>
      <c r="M28" s="3">
        <v>0</v>
      </c>
      <c r="O28" s="3">
        <v>1760000000</v>
      </c>
      <c r="Q28" s="3">
        <v>135726928</v>
      </c>
      <c r="S28" s="3">
        <f t="shared" si="0"/>
        <v>1624273072</v>
      </c>
    </row>
    <row r="29" spans="1:19">
      <c r="A29" s="1" t="s">
        <v>41</v>
      </c>
      <c r="C29" s="1" t="s">
        <v>169</v>
      </c>
      <c r="E29" s="3">
        <v>5900000</v>
      </c>
      <c r="G29" s="3">
        <v>900</v>
      </c>
      <c r="I29" s="3">
        <v>0</v>
      </c>
      <c r="K29" s="3">
        <v>0</v>
      </c>
      <c r="M29" s="3">
        <v>0</v>
      </c>
      <c r="O29" s="3">
        <v>5310000000</v>
      </c>
      <c r="Q29" s="3">
        <v>209605263</v>
      </c>
      <c r="S29" s="3">
        <f t="shared" si="0"/>
        <v>5100394737</v>
      </c>
    </row>
    <row r="30" spans="1:19">
      <c r="A30" s="1" t="s">
        <v>46</v>
      </c>
      <c r="C30" s="1" t="s">
        <v>164</v>
      </c>
      <c r="E30" s="3">
        <v>6800000</v>
      </c>
      <c r="G30" s="3">
        <v>1500</v>
      </c>
      <c r="I30" s="3">
        <v>0</v>
      </c>
      <c r="K30" s="3">
        <v>0</v>
      </c>
      <c r="M30" s="3">
        <v>0</v>
      </c>
      <c r="O30" s="3">
        <v>10200000000</v>
      </c>
      <c r="Q30" s="3">
        <v>0</v>
      </c>
      <c r="S30" s="3">
        <f t="shared" si="0"/>
        <v>10200000000</v>
      </c>
    </row>
    <row r="31" spans="1:19">
      <c r="A31" s="1" t="s">
        <v>18</v>
      </c>
      <c r="C31" s="1" t="s">
        <v>176</v>
      </c>
      <c r="E31" s="3">
        <v>6715162</v>
      </c>
      <c r="G31" s="3">
        <v>200</v>
      </c>
      <c r="I31" s="3">
        <v>0</v>
      </c>
      <c r="K31" s="3">
        <v>0</v>
      </c>
      <c r="M31" s="3">
        <v>0</v>
      </c>
      <c r="O31" s="3">
        <v>1343032400</v>
      </c>
      <c r="Q31" s="3">
        <v>0</v>
      </c>
      <c r="S31" s="3">
        <f t="shared" si="0"/>
        <v>1343032400</v>
      </c>
    </row>
    <row r="32" spans="1:19">
      <c r="A32" s="1" t="s">
        <v>53</v>
      </c>
      <c r="C32" s="1" t="s">
        <v>177</v>
      </c>
      <c r="E32" s="3">
        <v>2625001</v>
      </c>
      <c r="G32" s="3">
        <v>600</v>
      </c>
      <c r="I32" s="3">
        <v>0</v>
      </c>
      <c r="K32" s="3">
        <v>0</v>
      </c>
      <c r="M32" s="3">
        <v>0</v>
      </c>
      <c r="O32" s="3">
        <v>1575000000</v>
      </c>
      <c r="Q32" s="3">
        <v>0</v>
      </c>
      <c r="S32" s="3">
        <f t="shared" si="0"/>
        <v>1575000000</v>
      </c>
    </row>
    <row r="33" spans="1:19">
      <c r="A33" s="1" t="s">
        <v>28</v>
      </c>
      <c r="C33" s="1" t="s">
        <v>178</v>
      </c>
      <c r="E33" s="3">
        <v>3800000</v>
      </c>
      <c r="G33" s="3">
        <v>380</v>
      </c>
      <c r="I33" s="3">
        <v>0</v>
      </c>
      <c r="K33" s="3">
        <v>0</v>
      </c>
      <c r="M33" s="3">
        <v>0</v>
      </c>
      <c r="O33" s="3">
        <v>1444000000</v>
      </c>
      <c r="Q33" s="3">
        <v>57000000</v>
      </c>
      <c r="S33" s="3">
        <f t="shared" si="0"/>
        <v>1387000000</v>
      </c>
    </row>
    <row r="34" spans="1:19">
      <c r="A34" s="1" t="s">
        <v>179</v>
      </c>
      <c r="C34" s="1" t="s">
        <v>165</v>
      </c>
      <c r="E34" s="3">
        <v>700000</v>
      </c>
      <c r="G34" s="3">
        <v>9300</v>
      </c>
      <c r="I34" s="3">
        <v>0</v>
      </c>
      <c r="K34" s="3">
        <v>0</v>
      </c>
      <c r="M34" s="3">
        <v>0</v>
      </c>
      <c r="O34" s="3">
        <v>6510000000</v>
      </c>
      <c r="Q34" s="3">
        <v>0</v>
      </c>
      <c r="S34" s="3">
        <f t="shared" si="0"/>
        <v>6510000000</v>
      </c>
    </row>
    <row r="35" spans="1:19">
      <c r="A35" s="1" t="s">
        <v>23</v>
      </c>
      <c r="C35" s="1" t="s">
        <v>180</v>
      </c>
      <c r="E35" s="3">
        <v>1627776</v>
      </c>
      <c r="G35" s="3">
        <v>2700</v>
      </c>
      <c r="I35" s="3">
        <v>0</v>
      </c>
      <c r="K35" s="3">
        <v>0</v>
      </c>
      <c r="M35" s="3">
        <v>0</v>
      </c>
      <c r="O35" s="3">
        <v>4394995200</v>
      </c>
      <c r="Q35" s="3">
        <v>0</v>
      </c>
      <c r="S35" s="3">
        <f t="shared" si="0"/>
        <v>4394995200</v>
      </c>
    </row>
    <row r="36" spans="1:19" ht="23.25" thickBot="1">
      <c r="I36" s="4">
        <f>SUM(I8:I35)</f>
        <v>7680000000</v>
      </c>
      <c r="K36" s="4">
        <f>SUM(K8:K35)</f>
        <v>1091177593</v>
      </c>
      <c r="M36" s="4">
        <f>SUM(M8:M35)</f>
        <v>6588822407</v>
      </c>
      <c r="O36" s="4">
        <f>SUM(O8:O35)</f>
        <v>106410047863</v>
      </c>
      <c r="Q36" s="4">
        <f>SUM(Q8:Q35)</f>
        <v>2277306525</v>
      </c>
      <c r="S36" s="4">
        <f>SUM(S8:S35)</f>
        <v>104132741338</v>
      </c>
    </row>
    <row r="37" spans="1:19" ht="23.25" thickTop="1"/>
    <row r="38" spans="1:19">
      <c r="S38" s="3"/>
    </row>
    <row r="39" spans="1:19">
      <c r="M39" s="3"/>
      <c r="S39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rightToLeft="1" workbookViewId="0">
      <selection activeCell="M17" sqref="M17"/>
    </sheetView>
  </sheetViews>
  <sheetFormatPr defaultRowHeight="22.5"/>
  <cols>
    <col min="1" max="1" width="31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6" spans="1:17" ht="24">
      <c r="A6" s="70" t="s">
        <v>3</v>
      </c>
      <c r="C6" s="71" t="s">
        <v>130</v>
      </c>
      <c r="D6" s="71" t="s">
        <v>130</v>
      </c>
      <c r="E6" s="71" t="s">
        <v>130</v>
      </c>
      <c r="F6" s="71" t="s">
        <v>130</v>
      </c>
      <c r="G6" s="71" t="s">
        <v>130</v>
      </c>
      <c r="H6" s="71" t="s">
        <v>130</v>
      </c>
      <c r="I6" s="71" t="s">
        <v>130</v>
      </c>
      <c r="K6" s="71" t="s">
        <v>131</v>
      </c>
      <c r="L6" s="71" t="s">
        <v>131</v>
      </c>
      <c r="M6" s="71" t="s">
        <v>131</v>
      </c>
      <c r="N6" s="71" t="s">
        <v>131</v>
      </c>
      <c r="O6" s="71" t="s">
        <v>131</v>
      </c>
      <c r="P6" s="71" t="s">
        <v>131</v>
      </c>
      <c r="Q6" s="71" t="s">
        <v>131</v>
      </c>
    </row>
    <row r="7" spans="1:17" ht="24">
      <c r="A7" s="71" t="s">
        <v>3</v>
      </c>
      <c r="C7" s="71" t="s">
        <v>7</v>
      </c>
      <c r="E7" s="71" t="s">
        <v>181</v>
      </c>
      <c r="G7" s="71" t="s">
        <v>182</v>
      </c>
      <c r="I7" s="71" t="s">
        <v>183</v>
      </c>
      <c r="K7" s="71" t="s">
        <v>7</v>
      </c>
      <c r="M7" s="71" t="s">
        <v>181</v>
      </c>
      <c r="O7" s="71" t="s">
        <v>182</v>
      </c>
      <c r="Q7" s="71" t="s">
        <v>183</v>
      </c>
    </row>
    <row r="8" spans="1:17">
      <c r="A8" s="1" t="s">
        <v>47</v>
      </c>
      <c r="C8" s="3">
        <v>8283523</v>
      </c>
      <c r="E8" s="3">
        <v>36042921511</v>
      </c>
      <c r="G8" s="3">
        <v>31268915976</v>
      </c>
      <c r="I8" s="6">
        <v>4774005535</v>
      </c>
      <c r="K8" s="3">
        <v>8283523</v>
      </c>
      <c r="M8" s="3">
        <v>36042921511</v>
      </c>
      <c r="O8" s="3">
        <v>19726607432</v>
      </c>
      <c r="Q8" s="3">
        <v>16316314079</v>
      </c>
    </row>
    <row r="9" spans="1:17">
      <c r="A9" s="1" t="s">
        <v>33</v>
      </c>
      <c r="C9" s="3">
        <v>3700000</v>
      </c>
      <c r="E9" s="3">
        <v>13985201725</v>
      </c>
      <c r="G9" s="3">
        <v>12842057125</v>
      </c>
      <c r="I9" s="6">
        <v>1143144600</v>
      </c>
      <c r="K9" s="3">
        <v>3700000</v>
      </c>
      <c r="M9" s="3">
        <v>13985201725</v>
      </c>
      <c r="O9" s="3">
        <v>8826395600</v>
      </c>
      <c r="Q9" s="3">
        <v>5158806125</v>
      </c>
    </row>
    <row r="10" spans="1:17">
      <c r="A10" s="1" t="s">
        <v>22</v>
      </c>
      <c r="C10" s="3">
        <v>2100000</v>
      </c>
      <c r="E10" s="3">
        <v>28741115025</v>
      </c>
      <c r="G10" s="3">
        <v>25871370525</v>
      </c>
      <c r="I10" s="6">
        <v>2869744500</v>
      </c>
      <c r="K10" s="3">
        <v>2100000</v>
      </c>
      <c r="M10" s="3">
        <v>28741115025</v>
      </c>
      <c r="O10" s="3">
        <v>25719150799</v>
      </c>
      <c r="Q10" s="3">
        <v>3021964226</v>
      </c>
    </row>
    <row r="11" spans="1:17">
      <c r="A11" s="1" t="s">
        <v>15</v>
      </c>
      <c r="C11" s="3">
        <v>0</v>
      </c>
      <c r="E11" s="3">
        <v>0</v>
      </c>
      <c r="G11" s="6">
        <v>-104047867</v>
      </c>
      <c r="I11" s="6">
        <v>104047867</v>
      </c>
      <c r="K11" s="3">
        <v>0</v>
      </c>
      <c r="M11" s="3">
        <v>0</v>
      </c>
      <c r="O11" s="3">
        <v>0</v>
      </c>
      <c r="Q11" s="3">
        <v>0</v>
      </c>
    </row>
    <row r="12" spans="1:17">
      <c r="A12" s="1" t="s">
        <v>48</v>
      </c>
      <c r="C12" s="3">
        <v>8850500</v>
      </c>
      <c r="E12" s="3">
        <v>141971399317</v>
      </c>
      <c r="G12" s="3">
        <v>103796592520</v>
      </c>
      <c r="I12" s="6">
        <v>38174806797</v>
      </c>
      <c r="K12" s="3">
        <v>8850500</v>
      </c>
      <c r="M12" s="3">
        <v>141971399317</v>
      </c>
      <c r="O12" s="3">
        <v>94456383046</v>
      </c>
      <c r="Q12" s="3">
        <v>47515016271</v>
      </c>
    </row>
    <row r="13" spans="1:17">
      <c r="A13" s="1" t="s">
        <v>46</v>
      </c>
      <c r="C13" s="3">
        <v>7000000</v>
      </c>
      <c r="E13" s="3">
        <v>71792134750</v>
      </c>
      <c r="G13" s="3">
        <v>63876076250</v>
      </c>
      <c r="I13" s="6">
        <v>7916058500</v>
      </c>
      <c r="K13" s="3">
        <v>7000000</v>
      </c>
      <c r="M13" s="3">
        <v>71792134750</v>
      </c>
      <c r="O13" s="3">
        <v>66272680482</v>
      </c>
      <c r="Q13" s="6">
        <v>5519454268</v>
      </c>
    </row>
    <row r="14" spans="1:17">
      <c r="A14" s="1" t="s">
        <v>39</v>
      </c>
      <c r="C14" s="3">
        <v>4119206</v>
      </c>
      <c r="E14" s="3">
        <v>39428036805</v>
      </c>
      <c r="G14" s="3">
        <v>37060508246</v>
      </c>
      <c r="I14" s="6">
        <v>2367528559</v>
      </c>
      <c r="K14" s="3">
        <v>4119206</v>
      </c>
      <c r="M14" s="3">
        <v>39428036805</v>
      </c>
      <c r="O14" s="3">
        <v>38479245050</v>
      </c>
      <c r="Q14" s="6">
        <v>948791755</v>
      </c>
    </row>
    <row r="15" spans="1:17">
      <c r="A15" s="1" t="s">
        <v>42</v>
      </c>
      <c r="C15" s="3">
        <v>32000000</v>
      </c>
      <c r="E15" s="3">
        <v>165981744000</v>
      </c>
      <c r="G15" s="3">
        <v>141852271216</v>
      </c>
      <c r="I15" s="6">
        <v>24129472784</v>
      </c>
      <c r="K15" s="3">
        <v>32000000</v>
      </c>
      <c r="M15" s="3">
        <v>165981744000</v>
      </c>
      <c r="O15" s="3">
        <v>138853780984</v>
      </c>
      <c r="Q15" s="6">
        <v>27127963016</v>
      </c>
    </row>
    <row r="16" spans="1:17">
      <c r="A16" s="1" t="s">
        <v>43</v>
      </c>
      <c r="C16" s="3">
        <v>2973509</v>
      </c>
      <c r="E16" s="3">
        <v>41455858887</v>
      </c>
      <c r="G16" s="3">
        <v>36662184743</v>
      </c>
      <c r="I16" s="6">
        <v>4793674144</v>
      </c>
      <c r="K16" s="3">
        <v>2973509</v>
      </c>
      <c r="M16" s="3">
        <v>41455858887</v>
      </c>
      <c r="O16" s="3">
        <v>29521730321</v>
      </c>
      <c r="Q16" s="6">
        <v>11934128566</v>
      </c>
    </row>
    <row r="17" spans="1:17">
      <c r="A17" s="1" t="s">
        <v>19</v>
      </c>
      <c r="C17" s="3">
        <v>4000000</v>
      </c>
      <c r="E17" s="3">
        <v>24379955000</v>
      </c>
      <c r="G17" s="3">
        <v>21611216000</v>
      </c>
      <c r="I17" s="6">
        <v>2768739000</v>
      </c>
      <c r="K17" s="3">
        <v>4000000</v>
      </c>
      <c r="M17" s="3">
        <v>24379955000</v>
      </c>
      <c r="O17" s="3">
        <v>13926875997</v>
      </c>
      <c r="Q17" s="6">
        <v>10453079003</v>
      </c>
    </row>
    <row r="18" spans="1:17">
      <c r="A18" s="1" t="s">
        <v>34</v>
      </c>
      <c r="C18" s="3">
        <v>38000000</v>
      </c>
      <c r="E18" s="3">
        <v>157742864000</v>
      </c>
      <c r="G18" s="3">
        <v>149878298500</v>
      </c>
      <c r="I18" s="6">
        <v>7864565500</v>
      </c>
      <c r="K18" s="3">
        <v>38000000</v>
      </c>
      <c r="M18" s="3">
        <v>157742864000</v>
      </c>
      <c r="O18" s="3">
        <v>103676795411</v>
      </c>
      <c r="Q18" s="6">
        <v>54066068589</v>
      </c>
    </row>
    <row r="19" spans="1:17">
      <c r="A19" s="1" t="s">
        <v>37</v>
      </c>
      <c r="C19" s="3">
        <v>1500</v>
      </c>
      <c r="E19" s="3">
        <v>6799423083</v>
      </c>
      <c r="G19" s="3">
        <v>6253611202</v>
      </c>
      <c r="I19" s="6">
        <v>545811881</v>
      </c>
      <c r="K19" s="3">
        <v>1500</v>
      </c>
      <c r="M19" s="3">
        <v>6799423083</v>
      </c>
      <c r="O19" s="3">
        <v>6359600333</v>
      </c>
      <c r="Q19" s="6">
        <v>439822750</v>
      </c>
    </row>
    <row r="20" spans="1:17">
      <c r="A20" s="1" t="s">
        <v>18</v>
      </c>
      <c r="C20" s="3">
        <v>11142978</v>
      </c>
      <c r="E20" s="3">
        <v>49069683140</v>
      </c>
      <c r="G20" s="3">
        <v>41676679383</v>
      </c>
      <c r="I20" s="6">
        <v>7393003757</v>
      </c>
      <c r="K20" s="3">
        <v>11142978</v>
      </c>
      <c r="M20" s="3">
        <v>49069683140</v>
      </c>
      <c r="O20" s="3">
        <v>34119379140</v>
      </c>
      <c r="Q20" s="6">
        <v>14950304000</v>
      </c>
    </row>
    <row r="21" spans="1:17">
      <c r="A21" s="1" t="s">
        <v>52</v>
      </c>
      <c r="C21" s="3">
        <v>1775000</v>
      </c>
      <c r="E21" s="3">
        <v>25238724556</v>
      </c>
      <c r="G21" s="3">
        <v>24765904937</v>
      </c>
      <c r="I21" s="6">
        <v>472819619</v>
      </c>
      <c r="K21" s="3">
        <v>1775000</v>
      </c>
      <c r="M21" s="3">
        <v>25238724556</v>
      </c>
      <c r="O21" s="3">
        <v>19322204043</v>
      </c>
      <c r="Q21" s="6">
        <v>5916520513</v>
      </c>
    </row>
    <row r="22" spans="1:17">
      <c r="A22" s="1" t="s">
        <v>49</v>
      </c>
      <c r="C22" s="3">
        <v>2000000</v>
      </c>
      <c r="E22" s="3">
        <v>14283366000</v>
      </c>
      <c r="G22" s="3">
        <v>13255486500</v>
      </c>
      <c r="I22" s="6">
        <v>1027879500</v>
      </c>
      <c r="K22" s="3">
        <v>2000000</v>
      </c>
      <c r="M22" s="3">
        <v>14283366000</v>
      </c>
      <c r="O22" s="3">
        <v>13863171965</v>
      </c>
      <c r="Q22" s="6">
        <v>420194035</v>
      </c>
    </row>
    <row r="23" spans="1:17">
      <c r="A23" s="1" t="s">
        <v>51</v>
      </c>
      <c r="C23" s="3">
        <v>36000000</v>
      </c>
      <c r="E23" s="3">
        <v>231825447000</v>
      </c>
      <c r="G23" s="3">
        <v>188865913780</v>
      </c>
      <c r="I23" s="6">
        <v>42959533220</v>
      </c>
      <c r="K23" s="3">
        <v>36000000</v>
      </c>
      <c r="M23" s="3">
        <v>231825447000</v>
      </c>
      <c r="O23" s="3">
        <v>144745325030</v>
      </c>
      <c r="Q23" s="6">
        <v>87080121970</v>
      </c>
    </row>
    <row r="24" spans="1:17">
      <c r="A24" s="1" t="s">
        <v>57</v>
      </c>
      <c r="C24" s="3">
        <v>6766666</v>
      </c>
      <c r="E24" s="3">
        <v>47065653629</v>
      </c>
      <c r="G24" s="3">
        <v>16077598416</v>
      </c>
      <c r="I24" s="6">
        <v>30988055213</v>
      </c>
      <c r="K24" s="3">
        <v>6766666</v>
      </c>
      <c r="M24" s="3">
        <v>47065653629</v>
      </c>
      <c r="O24" s="3">
        <v>16077598416</v>
      </c>
      <c r="Q24" s="6">
        <v>30988055213</v>
      </c>
    </row>
    <row r="25" spans="1:17">
      <c r="A25" s="1" t="s">
        <v>55</v>
      </c>
      <c r="C25" s="3">
        <v>1800000</v>
      </c>
      <c r="E25" s="3">
        <v>19097169300</v>
      </c>
      <c r="G25" s="3">
        <v>17664836302</v>
      </c>
      <c r="I25" s="6">
        <v>1432332998</v>
      </c>
      <c r="K25" s="3">
        <v>1800000</v>
      </c>
      <c r="M25" s="3">
        <v>19097169300</v>
      </c>
      <c r="O25" s="3">
        <v>17664836302</v>
      </c>
      <c r="Q25" s="6">
        <v>1432332998</v>
      </c>
    </row>
    <row r="26" spans="1:17">
      <c r="A26" s="1" t="s">
        <v>53</v>
      </c>
      <c r="C26" s="3">
        <v>510000</v>
      </c>
      <c r="E26" s="3">
        <v>5618430937</v>
      </c>
      <c r="G26" s="3">
        <v>4276067842</v>
      </c>
      <c r="I26" s="6">
        <v>1342363095</v>
      </c>
      <c r="K26" s="3">
        <v>510000</v>
      </c>
      <c r="M26" s="3">
        <v>5618430937</v>
      </c>
      <c r="O26" s="3">
        <v>3157004236</v>
      </c>
      <c r="Q26" s="6">
        <v>2461426701</v>
      </c>
    </row>
    <row r="27" spans="1:17">
      <c r="A27" s="1" t="s">
        <v>44</v>
      </c>
      <c r="C27" s="3">
        <v>14500000</v>
      </c>
      <c r="E27" s="3">
        <v>98830415875</v>
      </c>
      <c r="G27" s="3">
        <v>87121483243</v>
      </c>
      <c r="I27" s="6">
        <v>11708932632</v>
      </c>
      <c r="K27" s="3">
        <v>14500000</v>
      </c>
      <c r="M27" s="3">
        <v>98830415875</v>
      </c>
      <c r="O27" s="3">
        <v>79188095368</v>
      </c>
      <c r="Q27" s="6">
        <v>19642320507</v>
      </c>
    </row>
    <row r="28" spans="1:17">
      <c r="A28" s="1" t="s">
        <v>17</v>
      </c>
      <c r="C28" s="3">
        <v>4500000</v>
      </c>
      <c r="E28" s="3">
        <v>81235158750</v>
      </c>
      <c r="G28" s="3">
        <v>66647290879</v>
      </c>
      <c r="I28" s="6">
        <v>14587867871</v>
      </c>
      <c r="K28" s="3">
        <v>4500000</v>
      </c>
      <c r="M28" s="3">
        <v>81235158750</v>
      </c>
      <c r="O28" s="3">
        <v>61708419002</v>
      </c>
      <c r="Q28" s="6">
        <v>19526739748</v>
      </c>
    </row>
    <row r="29" spans="1:17">
      <c r="A29" s="1" t="s">
        <v>56</v>
      </c>
      <c r="C29" s="3">
        <v>200000</v>
      </c>
      <c r="E29" s="3">
        <v>3964961000</v>
      </c>
      <c r="G29" s="3">
        <v>3789237113</v>
      </c>
      <c r="I29" s="6">
        <v>175723887</v>
      </c>
      <c r="K29" s="3">
        <v>200000</v>
      </c>
      <c r="M29" s="3">
        <v>3964961000</v>
      </c>
      <c r="O29" s="3">
        <v>3789237113</v>
      </c>
      <c r="Q29" s="6">
        <v>175723887</v>
      </c>
    </row>
    <row r="30" spans="1:17">
      <c r="A30" s="1" t="s">
        <v>32</v>
      </c>
      <c r="C30" s="3">
        <v>1700000</v>
      </c>
      <c r="E30" s="3">
        <v>14709767650</v>
      </c>
      <c r="G30" s="3">
        <v>12056689850</v>
      </c>
      <c r="I30" s="6">
        <v>2653077800</v>
      </c>
      <c r="K30" s="3">
        <v>1700000</v>
      </c>
      <c r="M30" s="3">
        <v>14709767650</v>
      </c>
      <c r="O30" s="3">
        <v>4806178376</v>
      </c>
      <c r="Q30" s="6">
        <v>9903589274</v>
      </c>
    </row>
    <row r="31" spans="1:17">
      <c r="A31" s="1" t="s">
        <v>28</v>
      </c>
      <c r="C31" s="3">
        <v>1700000</v>
      </c>
      <c r="E31" s="3">
        <v>14226624675</v>
      </c>
      <c r="G31" s="3">
        <v>13536618485</v>
      </c>
      <c r="I31" s="6">
        <v>690006190</v>
      </c>
      <c r="K31" s="3">
        <v>1700000</v>
      </c>
      <c r="M31" s="3">
        <v>14226624675</v>
      </c>
      <c r="O31" s="3">
        <v>6697060759</v>
      </c>
      <c r="Q31" s="6">
        <v>7529563916</v>
      </c>
    </row>
    <row r="32" spans="1:17">
      <c r="A32" s="1" t="s">
        <v>35</v>
      </c>
      <c r="C32" s="3">
        <v>34000000</v>
      </c>
      <c r="E32" s="3">
        <v>112755806500</v>
      </c>
      <c r="G32" s="3">
        <v>101072837000</v>
      </c>
      <c r="I32" s="6">
        <v>11682969500</v>
      </c>
      <c r="K32" s="3">
        <v>34000000</v>
      </c>
      <c r="M32" s="3">
        <v>112755806500</v>
      </c>
      <c r="O32" s="3">
        <v>69969254954</v>
      </c>
      <c r="Q32" s="6">
        <v>42786551546</v>
      </c>
    </row>
    <row r="33" spans="1:17">
      <c r="A33" s="1" t="s">
        <v>30</v>
      </c>
      <c r="C33" s="3">
        <v>1400000</v>
      </c>
      <c r="E33" s="3">
        <v>61620484800</v>
      </c>
      <c r="G33" s="3">
        <v>53320407350</v>
      </c>
      <c r="I33" s="6">
        <v>8300077450</v>
      </c>
      <c r="K33" s="3">
        <v>1400000</v>
      </c>
      <c r="M33" s="3">
        <v>61620484800</v>
      </c>
      <c r="O33" s="3">
        <v>30812924562</v>
      </c>
      <c r="Q33" s="6">
        <v>30807560238</v>
      </c>
    </row>
    <row r="34" spans="1:17">
      <c r="A34" s="1" t="s">
        <v>36</v>
      </c>
      <c r="C34" s="3">
        <v>1500</v>
      </c>
      <c r="E34" s="3">
        <v>6777733230</v>
      </c>
      <c r="G34" s="3">
        <v>6259879357</v>
      </c>
      <c r="I34" s="6">
        <v>517853873</v>
      </c>
      <c r="K34" s="3">
        <v>1500</v>
      </c>
      <c r="M34" s="3">
        <v>6777733230</v>
      </c>
      <c r="O34" s="3">
        <v>6312341051</v>
      </c>
      <c r="Q34" s="6">
        <v>465392179</v>
      </c>
    </row>
    <row r="35" spans="1:17">
      <c r="A35" s="1" t="s">
        <v>16</v>
      </c>
      <c r="C35" s="3">
        <v>2600000</v>
      </c>
      <c r="E35" s="3">
        <v>56526440750</v>
      </c>
      <c r="G35" s="3">
        <v>46969339950</v>
      </c>
      <c r="I35" s="6">
        <v>9557100800</v>
      </c>
      <c r="K35" s="3">
        <v>2600000</v>
      </c>
      <c r="M35" s="3">
        <v>56526440750</v>
      </c>
      <c r="O35" s="3">
        <v>31964811961</v>
      </c>
      <c r="Q35" s="6">
        <v>24561628789</v>
      </c>
    </row>
    <row r="36" spans="1:17">
      <c r="A36" s="1" t="s">
        <v>26</v>
      </c>
      <c r="C36" s="3">
        <v>8500000</v>
      </c>
      <c r="E36" s="3">
        <v>73818186250</v>
      </c>
      <c r="G36" s="3">
        <v>82666141283</v>
      </c>
      <c r="I36" s="6">
        <v>-8847955033</v>
      </c>
      <c r="K36" s="3">
        <v>8500000</v>
      </c>
      <c r="M36" s="3">
        <v>73818186250</v>
      </c>
      <c r="O36" s="3">
        <v>50306192793</v>
      </c>
      <c r="Q36" s="6">
        <v>23511993457</v>
      </c>
    </row>
    <row r="37" spans="1:17">
      <c r="A37" s="1" t="s">
        <v>45</v>
      </c>
      <c r="C37" s="3">
        <v>14160102</v>
      </c>
      <c r="E37" s="3">
        <v>104562359778</v>
      </c>
      <c r="G37" s="3">
        <v>96169872223</v>
      </c>
      <c r="I37" s="6">
        <v>8392487555</v>
      </c>
      <c r="K37" s="3">
        <v>14160102</v>
      </c>
      <c r="M37" s="3">
        <v>104562359778</v>
      </c>
      <c r="O37" s="3">
        <v>95739015521</v>
      </c>
      <c r="Q37" s="6">
        <v>8823344257</v>
      </c>
    </row>
    <row r="38" spans="1:17">
      <c r="A38" s="1" t="s">
        <v>50</v>
      </c>
      <c r="C38" s="3">
        <v>142857</v>
      </c>
      <c r="E38" s="3">
        <v>5733966158</v>
      </c>
      <c r="G38" s="3">
        <v>5587833697</v>
      </c>
      <c r="I38" s="6">
        <v>146132461</v>
      </c>
      <c r="K38" s="3">
        <v>142857</v>
      </c>
      <c r="M38" s="3">
        <v>5733966158</v>
      </c>
      <c r="O38" s="3">
        <v>3412496512</v>
      </c>
      <c r="Q38" s="6">
        <v>2321469646</v>
      </c>
    </row>
    <row r="39" spans="1:17">
      <c r="A39" s="1" t="s">
        <v>29</v>
      </c>
      <c r="C39" s="3">
        <v>2363636</v>
      </c>
      <c r="E39" s="3">
        <v>9093194282</v>
      </c>
      <c r="G39" s="3">
        <v>7283917788</v>
      </c>
      <c r="I39" s="6">
        <v>1809276494</v>
      </c>
      <c r="K39" s="3">
        <v>2363636</v>
      </c>
      <c r="M39" s="3">
        <v>9093194282</v>
      </c>
      <c r="O39" s="3">
        <v>3079817708</v>
      </c>
      <c r="Q39" s="6">
        <v>6013376574</v>
      </c>
    </row>
    <row r="40" spans="1:17">
      <c r="A40" s="1" t="s">
        <v>38</v>
      </c>
      <c r="C40" s="3">
        <v>6032094</v>
      </c>
      <c r="E40" s="3">
        <v>36347415393</v>
      </c>
      <c r="G40" s="3">
        <v>27106749556</v>
      </c>
      <c r="I40" s="6">
        <v>9240665837</v>
      </c>
      <c r="K40" s="3">
        <v>6032094</v>
      </c>
      <c r="M40" s="3">
        <v>36347415393</v>
      </c>
      <c r="O40" s="3">
        <v>22227059642</v>
      </c>
      <c r="Q40" s="6">
        <v>14120355751</v>
      </c>
    </row>
    <row r="41" spans="1:17">
      <c r="A41" s="1" t="s">
        <v>54</v>
      </c>
      <c r="C41" s="3">
        <v>10000000</v>
      </c>
      <c r="E41" s="3">
        <v>34658750000</v>
      </c>
      <c r="G41" s="3">
        <v>32646748739</v>
      </c>
      <c r="I41" s="6">
        <v>2012001261</v>
      </c>
      <c r="K41" s="3">
        <v>10000000</v>
      </c>
      <c r="M41" s="3">
        <v>34658750000</v>
      </c>
      <c r="O41" s="3">
        <v>32646748739</v>
      </c>
      <c r="Q41" s="6">
        <v>2012001261</v>
      </c>
    </row>
    <row r="42" spans="1:17">
      <c r="A42" s="1" t="s">
        <v>21</v>
      </c>
      <c r="C42" s="3">
        <v>3500000</v>
      </c>
      <c r="E42" s="3">
        <v>76928561500</v>
      </c>
      <c r="G42" s="3">
        <v>80307789625</v>
      </c>
      <c r="I42" s="6">
        <v>-3379228125</v>
      </c>
      <c r="K42" s="3">
        <v>3500000</v>
      </c>
      <c r="M42" s="3">
        <v>76928561500</v>
      </c>
      <c r="O42" s="3">
        <v>55440136500</v>
      </c>
      <c r="Q42" s="6">
        <v>21488425000</v>
      </c>
    </row>
    <row r="43" spans="1:17">
      <c r="A43" s="1" t="s">
        <v>40</v>
      </c>
      <c r="C43" s="3">
        <v>1750000</v>
      </c>
      <c r="E43" s="3">
        <v>31302050062</v>
      </c>
      <c r="G43" s="3">
        <v>25489777687</v>
      </c>
      <c r="I43" s="6">
        <v>5812272375</v>
      </c>
      <c r="K43" s="3">
        <v>1750000</v>
      </c>
      <c r="M43" s="3">
        <v>31302050062</v>
      </c>
      <c r="O43" s="3">
        <v>25227043080</v>
      </c>
      <c r="Q43" s="6">
        <v>6075006982</v>
      </c>
    </row>
    <row r="44" spans="1:17">
      <c r="A44" s="1" t="s">
        <v>27</v>
      </c>
      <c r="C44" s="3">
        <v>2700000</v>
      </c>
      <c r="E44" s="3">
        <v>22116639600</v>
      </c>
      <c r="G44" s="3">
        <v>21450894525</v>
      </c>
      <c r="I44" s="6">
        <v>665745075</v>
      </c>
      <c r="K44" s="3">
        <v>2700000</v>
      </c>
      <c r="M44" s="3">
        <v>22116639600</v>
      </c>
      <c r="O44" s="3">
        <v>13900436325</v>
      </c>
      <c r="Q44" s="6">
        <v>8216203275</v>
      </c>
    </row>
    <row r="45" spans="1:17">
      <c r="A45" s="1" t="s">
        <v>31</v>
      </c>
      <c r="C45" s="3">
        <v>6300000</v>
      </c>
      <c r="E45" s="3">
        <v>149289099750</v>
      </c>
      <c r="G45" s="3">
        <v>126651363712</v>
      </c>
      <c r="I45" s="6">
        <v>22637736038</v>
      </c>
      <c r="K45" s="3">
        <v>6300000</v>
      </c>
      <c r="M45" s="3">
        <v>149289099750</v>
      </c>
      <c r="O45" s="3">
        <v>70671354851</v>
      </c>
      <c r="Q45" s="6">
        <v>78617744899</v>
      </c>
    </row>
    <row r="46" spans="1:17">
      <c r="A46" s="1" t="s">
        <v>23</v>
      </c>
      <c r="C46" s="3">
        <v>1628397</v>
      </c>
      <c r="E46" s="3">
        <v>34836884872</v>
      </c>
      <c r="G46" s="3">
        <v>29567169083</v>
      </c>
      <c r="I46" s="6">
        <v>5269715789</v>
      </c>
      <c r="K46" s="3">
        <v>1628397</v>
      </c>
      <c r="M46" s="3">
        <v>34836884872</v>
      </c>
      <c r="O46" s="3">
        <v>27278592281</v>
      </c>
      <c r="Q46" s="6">
        <v>7558292591</v>
      </c>
    </row>
    <row r="47" spans="1:17">
      <c r="A47" s="1" t="s">
        <v>25</v>
      </c>
      <c r="C47" s="3">
        <v>2000000</v>
      </c>
      <c r="E47" s="3">
        <v>7951707500</v>
      </c>
      <c r="G47" s="3">
        <v>6515051721</v>
      </c>
      <c r="I47" s="6">
        <v>1436655779</v>
      </c>
      <c r="K47" s="3">
        <v>2000000</v>
      </c>
      <c r="M47" s="3">
        <v>7951707500</v>
      </c>
      <c r="O47" s="3">
        <v>6458820587</v>
      </c>
      <c r="Q47" s="6">
        <v>1492886913</v>
      </c>
    </row>
    <row r="48" spans="1:17">
      <c r="A48" s="1" t="s">
        <v>41</v>
      </c>
      <c r="C48" s="3">
        <v>6500000</v>
      </c>
      <c r="E48" s="3">
        <v>32788167750</v>
      </c>
      <c r="G48" s="3">
        <v>26467402000</v>
      </c>
      <c r="I48" s="6">
        <v>6320765750</v>
      </c>
      <c r="K48" s="3">
        <v>6500000</v>
      </c>
      <c r="M48" s="3">
        <v>32788167750</v>
      </c>
      <c r="O48" s="3">
        <v>24256528710</v>
      </c>
      <c r="Q48" s="6">
        <v>8531639040</v>
      </c>
    </row>
    <row r="49" spans="1:17">
      <c r="A49" s="1" t="s">
        <v>24</v>
      </c>
      <c r="C49" s="3">
        <v>7100000</v>
      </c>
      <c r="E49" s="3">
        <v>76044862400</v>
      </c>
      <c r="G49" s="3">
        <v>67439416441</v>
      </c>
      <c r="I49" s="6">
        <v>8605445959</v>
      </c>
      <c r="K49" s="3">
        <v>7100000</v>
      </c>
      <c r="M49" s="3">
        <v>76044862400</v>
      </c>
      <c r="O49" s="3">
        <v>74025662738</v>
      </c>
      <c r="Q49" s="6">
        <v>2019199662</v>
      </c>
    </row>
    <row r="50" spans="1:17">
      <c r="A50" s="1" t="s">
        <v>20</v>
      </c>
      <c r="C50" s="3">
        <v>12000000</v>
      </c>
      <c r="E50" s="3">
        <v>67424142000</v>
      </c>
      <c r="G50" s="3">
        <v>64073136000</v>
      </c>
      <c r="I50" s="6">
        <v>3351006000</v>
      </c>
      <c r="K50" s="3">
        <v>12000000</v>
      </c>
      <c r="M50" s="3">
        <v>67424142000</v>
      </c>
      <c r="O50" s="3">
        <v>48599140000</v>
      </c>
      <c r="Q50" s="6">
        <v>18825002000</v>
      </c>
    </row>
    <row r="51" spans="1:17">
      <c r="A51" s="1" t="s">
        <v>67</v>
      </c>
      <c r="C51" s="3">
        <v>150000</v>
      </c>
      <c r="E51" s="3">
        <v>149741358750</v>
      </c>
      <c r="G51" s="3">
        <v>149891250000</v>
      </c>
      <c r="I51" s="6">
        <v>-149891250</v>
      </c>
      <c r="K51" s="3">
        <v>150000</v>
      </c>
      <c r="M51" s="3">
        <v>149741358750</v>
      </c>
      <c r="O51" s="3">
        <v>149318656250</v>
      </c>
      <c r="Q51" s="6">
        <v>422702500</v>
      </c>
    </row>
    <row r="52" spans="1:17">
      <c r="A52" s="1" t="s">
        <v>83</v>
      </c>
      <c r="C52" s="3">
        <v>12487</v>
      </c>
      <c r="E52" s="3">
        <v>12372146413</v>
      </c>
      <c r="G52" s="3">
        <v>12197230553</v>
      </c>
      <c r="I52" s="6">
        <v>174915860</v>
      </c>
      <c r="K52" s="3">
        <v>12487</v>
      </c>
      <c r="M52" s="3">
        <v>12372146413</v>
      </c>
      <c r="O52" s="3">
        <v>11024704305</v>
      </c>
      <c r="Q52" s="6">
        <v>1347442108</v>
      </c>
    </row>
    <row r="53" spans="1:17">
      <c r="A53" s="1" t="s">
        <v>77</v>
      </c>
      <c r="C53" s="3">
        <v>28975</v>
      </c>
      <c r="E53" s="3">
        <v>28296042585</v>
      </c>
      <c r="G53" s="3">
        <v>27911504602</v>
      </c>
      <c r="I53" s="6">
        <v>384537983</v>
      </c>
      <c r="K53" s="3">
        <v>28975</v>
      </c>
      <c r="M53" s="3">
        <v>28296042585</v>
      </c>
      <c r="O53" s="3">
        <v>25515631153</v>
      </c>
      <c r="Q53" s="6">
        <v>2780411432</v>
      </c>
    </row>
    <row r="54" spans="1:17">
      <c r="A54" s="1" t="s">
        <v>80</v>
      </c>
      <c r="C54" s="3">
        <v>34939</v>
      </c>
      <c r="E54" s="3">
        <v>34609571166</v>
      </c>
      <c r="G54" s="3">
        <v>34128390976</v>
      </c>
      <c r="I54" s="6">
        <v>481180190</v>
      </c>
      <c r="K54" s="3">
        <v>34939</v>
      </c>
      <c r="M54" s="3">
        <v>34609571166</v>
      </c>
      <c r="O54" s="3">
        <v>31652723514</v>
      </c>
      <c r="Q54" s="6">
        <v>2956847652</v>
      </c>
    </row>
    <row r="55" spans="1:17">
      <c r="A55" s="1" t="s">
        <v>88</v>
      </c>
      <c r="C55" s="3">
        <v>2</v>
      </c>
      <c r="E55" s="3">
        <v>1762185</v>
      </c>
      <c r="G55" s="3">
        <v>1750561</v>
      </c>
      <c r="I55" s="6">
        <v>11624</v>
      </c>
      <c r="K55" s="3">
        <v>2</v>
      </c>
      <c r="M55" s="3">
        <v>1762185</v>
      </c>
      <c r="O55" s="3">
        <v>1738258</v>
      </c>
      <c r="Q55" s="6">
        <v>23927</v>
      </c>
    </row>
    <row r="56" spans="1:17">
      <c r="A56" s="1" t="s">
        <v>91</v>
      </c>
      <c r="C56" s="3">
        <v>186805</v>
      </c>
      <c r="E56" s="3">
        <v>160371931203</v>
      </c>
      <c r="G56" s="3">
        <v>158724330027</v>
      </c>
      <c r="I56" s="6">
        <v>1647601176</v>
      </c>
      <c r="K56" s="3">
        <v>186805</v>
      </c>
      <c r="M56" s="3">
        <v>160371931203</v>
      </c>
      <c r="O56" s="3">
        <v>155158906865</v>
      </c>
      <c r="Q56" s="6">
        <v>5213024338</v>
      </c>
    </row>
    <row r="57" spans="1:17">
      <c r="A57" s="1" t="s">
        <v>97</v>
      </c>
      <c r="C57" s="3">
        <v>96256</v>
      </c>
      <c r="E57" s="3">
        <v>79138362132</v>
      </c>
      <c r="G57" s="3">
        <v>78172964909</v>
      </c>
      <c r="I57" s="6">
        <v>965397223</v>
      </c>
      <c r="K57" s="3">
        <v>96256</v>
      </c>
      <c r="M57" s="3">
        <v>79138362132</v>
      </c>
      <c r="O57" s="3">
        <v>77617784786</v>
      </c>
      <c r="Q57" s="6">
        <v>1520577346</v>
      </c>
    </row>
    <row r="58" spans="1:17">
      <c r="A58" s="1" t="s">
        <v>100</v>
      </c>
      <c r="C58" s="3">
        <v>130</v>
      </c>
      <c r="E58" s="3">
        <v>117280599</v>
      </c>
      <c r="G58" s="3">
        <v>115638201</v>
      </c>
      <c r="I58" s="6">
        <v>1642398</v>
      </c>
      <c r="K58" s="3">
        <v>130</v>
      </c>
      <c r="M58" s="3">
        <v>117280599</v>
      </c>
      <c r="O58" s="3">
        <v>115129551</v>
      </c>
      <c r="Q58" s="6">
        <v>2151048</v>
      </c>
    </row>
    <row r="59" spans="1:17">
      <c r="A59" s="1" t="s">
        <v>103</v>
      </c>
      <c r="C59" s="3">
        <v>45588</v>
      </c>
      <c r="E59" s="3">
        <v>40745803875</v>
      </c>
      <c r="G59" s="3">
        <v>40138920845</v>
      </c>
      <c r="I59" s="6">
        <v>606883030</v>
      </c>
      <c r="K59" s="3">
        <v>45588</v>
      </c>
      <c r="M59" s="3">
        <v>40745803875</v>
      </c>
      <c r="O59" s="3">
        <v>39820882597</v>
      </c>
      <c r="Q59" s="6">
        <v>924921278</v>
      </c>
    </row>
    <row r="60" spans="1:17">
      <c r="A60" s="1" t="s">
        <v>106</v>
      </c>
      <c r="C60" s="3">
        <v>12000</v>
      </c>
      <c r="E60" s="3">
        <v>11643564291</v>
      </c>
      <c r="G60" s="3">
        <v>11660459708</v>
      </c>
      <c r="I60" s="6">
        <v>-16895417</v>
      </c>
      <c r="K60" s="3">
        <v>12000</v>
      </c>
      <c r="M60" s="3">
        <v>11643564291</v>
      </c>
      <c r="O60" s="3">
        <v>11660459708</v>
      </c>
      <c r="Q60" s="6">
        <v>-16895417</v>
      </c>
    </row>
    <row r="61" spans="1:17">
      <c r="A61" s="1" t="s">
        <v>85</v>
      </c>
      <c r="C61" s="3">
        <v>107666</v>
      </c>
      <c r="E61" s="3">
        <v>99812561570</v>
      </c>
      <c r="G61" s="3">
        <v>98668827764</v>
      </c>
      <c r="I61" s="6">
        <v>1143733806</v>
      </c>
      <c r="K61" s="3">
        <v>107666</v>
      </c>
      <c r="M61" s="3">
        <v>99812561570</v>
      </c>
      <c r="O61" s="3">
        <v>95077551610</v>
      </c>
      <c r="Q61" s="3">
        <v>4735009960</v>
      </c>
    </row>
    <row r="62" spans="1:17">
      <c r="A62" s="1" t="s">
        <v>94</v>
      </c>
      <c r="C62" s="3">
        <v>2503</v>
      </c>
      <c r="E62" s="3">
        <v>2226270041</v>
      </c>
      <c r="G62" s="3">
        <v>2191536080</v>
      </c>
      <c r="I62" s="6">
        <v>34733961</v>
      </c>
      <c r="K62" s="3">
        <v>2503</v>
      </c>
      <c r="M62" s="3">
        <v>2226270041</v>
      </c>
      <c r="O62" s="3">
        <v>2186271997</v>
      </c>
      <c r="Q62" s="3">
        <v>39998044</v>
      </c>
    </row>
    <row r="63" spans="1:17">
      <c r="A63" s="1" t="s">
        <v>71</v>
      </c>
      <c r="C63" s="3">
        <v>0</v>
      </c>
      <c r="E63" s="3">
        <v>0</v>
      </c>
      <c r="G63" s="3">
        <v>0</v>
      </c>
      <c r="I63" s="6">
        <v>0</v>
      </c>
      <c r="K63" s="3">
        <v>50000</v>
      </c>
      <c r="M63" s="3">
        <v>49514076250</v>
      </c>
      <c r="O63" s="3">
        <v>49385778750</v>
      </c>
      <c r="Q63" s="3">
        <v>128297500</v>
      </c>
    </row>
    <row r="64" spans="1:17">
      <c r="A64" s="1" t="s">
        <v>74</v>
      </c>
      <c r="C64" s="3">
        <v>0</v>
      </c>
      <c r="E64" s="3">
        <v>0</v>
      </c>
      <c r="G64" s="3">
        <v>107745799</v>
      </c>
      <c r="I64" s="6">
        <v>-107745799</v>
      </c>
      <c r="K64" s="3">
        <v>0</v>
      </c>
      <c r="M64" s="3">
        <v>0</v>
      </c>
      <c r="O64" s="3">
        <v>0</v>
      </c>
      <c r="Q64" s="3">
        <v>0</v>
      </c>
    </row>
    <row r="65" spans="5:17" ht="23.25" thickBot="1">
      <c r="E65" s="4">
        <f>SUM(E8:E64)</f>
        <v>2953139164000</v>
      </c>
      <c r="G65" s="4">
        <f>SUM(G8:G64)</f>
        <v>2641559138928</v>
      </c>
      <c r="I65" s="4">
        <f>SUM(I8:I64)</f>
        <v>311580025072</v>
      </c>
      <c r="M65" s="4">
        <f>SUM(M8:M64)</f>
        <v>3002653240250</v>
      </c>
      <c r="O65" s="4">
        <f>SUM(O8:O64)</f>
        <v>2291822353064</v>
      </c>
      <c r="Q65" s="4">
        <f>SUM(Q8:Q64)</f>
        <v>710830887186</v>
      </c>
    </row>
    <row r="66" spans="5:17" ht="23.25" thickTop="1"/>
    <row r="67" spans="5:17">
      <c r="I6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rightToLeft="1" workbookViewId="0">
      <selection activeCell="I38" sqref="I38"/>
    </sheetView>
  </sheetViews>
  <sheetFormatPr defaultRowHeight="22.5"/>
  <cols>
    <col min="1" max="1" width="29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6" spans="1:17" ht="24">
      <c r="A6" s="70" t="s">
        <v>3</v>
      </c>
      <c r="C6" s="71" t="s">
        <v>130</v>
      </c>
      <c r="D6" s="71" t="s">
        <v>130</v>
      </c>
      <c r="E6" s="71" t="s">
        <v>130</v>
      </c>
      <c r="F6" s="71" t="s">
        <v>130</v>
      </c>
      <c r="G6" s="71" t="s">
        <v>130</v>
      </c>
      <c r="H6" s="71" t="s">
        <v>130</v>
      </c>
      <c r="I6" s="71" t="s">
        <v>130</v>
      </c>
      <c r="K6" s="71" t="s">
        <v>131</v>
      </c>
      <c r="L6" s="71" t="s">
        <v>131</v>
      </c>
      <c r="M6" s="71" t="s">
        <v>131</v>
      </c>
      <c r="N6" s="71" t="s">
        <v>131</v>
      </c>
      <c r="O6" s="71" t="s">
        <v>131</v>
      </c>
      <c r="P6" s="71" t="s">
        <v>131</v>
      </c>
      <c r="Q6" s="71" t="s">
        <v>131</v>
      </c>
    </row>
    <row r="7" spans="1:17" ht="24">
      <c r="A7" s="71" t="s">
        <v>3</v>
      </c>
      <c r="C7" s="71" t="s">
        <v>7</v>
      </c>
      <c r="E7" s="71" t="s">
        <v>181</v>
      </c>
      <c r="G7" s="71" t="s">
        <v>182</v>
      </c>
      <c r="I7" s="71" t="s">
        <v>188</v>
      </c>
      <c r="K7" s="71" t="s">
        <v>7</v>
      </c>
      <c r="M7" s="71" t="s">
        <v>181</v>
      </c>
      <c r="O7" s="71" t="s">
        <v>182</v>
      </c>
      <c r="Q7" s="71" t="s">
        <v>188</v>
      </c>
    </row>
    <row r="8" spans="1:17">
      <c r="A8" s="1" t="s">
        <v>15</v>
      </c>
      <c r="C8" s="3">
        <v>262132</v>
      </c>
      <c r="E8" s="3">
        <v>1973388154</v>
      </c>
      <c r="G8" s="3">
        <v>1729254536</v>
      </c>
      <c r="I8" s="3">
        <v>244133618</v>
      </c>
      <c r="K8" s="3">
        <v>262132</v>
      </c>
      <c r="M8" s="3">
        <v>1973388154</v>
      </c>
      <c r="O8" s="3">
        <v>1729254536</v>
      </c>
      <c r="Q8" s="3">
        <v>244133618</v>
      </c>
    </row>
    <row r="9" spans="1:17">
      <c r="A9" s="1" t="s">
        <v>26</v>
      </c>
      <c r="C9" s="3">
        <v>200000</v>
      </c>
      <c r="E9" s="3">
        <v>1766993471</v>
      </c>
      <c r="G9" s="3">
        <v>1183675126</v>
      </c>
      <c r="I9" s="3">
        <v>583318345</v>
      </c>
      <c r="K9" s="3">
        <v>200000</v>
      </c>
      <c r="M9" s="3">
        <v>1766993471</v>
      </c>
      <c r="O9" s="3">
        <v>1183675126</v>
      </c>
      <c r="Q9" s="3">
        <v>583318345</v>
      </c>
    </row>
    <row r="10" spans="1:17">
      <c r="A10" s="1" t="s">
        <v>17</v>
      </c>
      <c r="C10" s="3">
        <v>250000</v>
      </c>
      <c r="E10" s="3">
        <v>4689868394</v>
      </c>
      <c r="G10" s="3">
        <v>3428245496</v>
      </c>
      <c r="I10" s="3">
        <v>1261622898</v>
      </c>
      <c r="K10" s="3">
        <v>640000</v>
      </c>
      <c r="M10" s="3">
        <v>10607408870</v>
      </c>
      <c r="O10" s="3">
        <v>8776308478</v>
      </c>
      <c r="Q10" s="3">
        <v>1831100392</v>
      </c>
    </row>
    <row r="11" spans="1:17">
      <c r="A11" s="1" t="s">
        <v>28</v>
      </c>
      <c r="C11" s="3">
        <v>300000</v>
      </c>
      <c r="E11" s="3">
        <v>4188625426</v>
      </c>
      <c r="G11" s="3">
        <v>2009118215</v>
      </c>
      <c r="I11" s="3">
        <v>2179507211</v>
      </c>
      <c r="K11" s="3">
        <v>2800000</v>
      </c>
      <c r="M11" s="3">
        <v>35580567720</v>
      </c>
      <c r="O11" s="3">
        <v>18751770091</v>
      </c>
      <c r="Q11" s="3">
        <v>16828797629</v>
      </c>
    </row>
    <row r="12" spans="1:17">
      <c r="A12" s="1" t="s">
        <v>33</v>
      </c>
      <c r="C12" s="3">
        <v>0</v>
      </c>
      <c r="E12" s="3">
        <v>0</v>
      </c>
      <c r="G12" s="3">
        <v>0</v>
      </c>
      <c r="I12" s="3">
        <v>0</v>
      </c>
      <c r="K12" s="3">
        <v>300000</v>
      </c>
      <c r="M12" s="3">
        <v>808440117</v>
      </c>
      <c r="O12" s="3">
        <v>715653673</v>
      </c>
      <c r="Q12" s="3">
        <v>92786444</v>
      </c>
    </row>
    <row r="13" spans="1:17">
      <c r="A13" s="1" t="s">
        <v>156</v>
      </c>
      <c r="C13" s="3">
        <v>0</v>
      </c>
      <c r="E13" s="3">
        <v>0</v>
      </c>
      <c r="G13" s="3">
        <v>0</v>
      </c>
      <c r="I13" s="3">
        <v>0</v>
      </c>
      <c r="K13" s="3">
        <v>2500000</v>
      </c>
      <c r="M13" s="3">
        <v>25301678080</v>
      </c>
      <c r="O13" s="3">
        <v>14539345616</v>
      </c>
      <c r="Q13" s="3">
        <v>10762332464</v>
      </c>
    </row>
    <row r="14" spans="1:17">
      <c r="A14" s="1" t="s">
        <v>32</v>
      </c>
      <c r="C14" s="3">
        <v>0</v>
      </c>
      <c r="E14" s="3">
        <v>0</v>
      </c>
      <c r="G14" s="3">
        <v>0</v>
      </c>
      <c r="I14" s="3">
        <v>0</v>
      </c>
      <c r="K14" s="3">
        <v>4131070</v>
      </c>
      <c r="M14" s="3">
        <v>27546681132</v>
      </c>
      <c r="O14" s="3">
        <v>11679211351</v>
      </c>
      <c r="Q14" s="3">
        <v>15867469781</v>
      </c>
    </row>
    <row r="15" spans="1:17">
      <c r="A15" s="1" t="s">
        <v>161</v>
      </c>
      <c r="C15" s="3">
        <v>0</v>
      </c>
      <c r="E15" s="3">
        <v>0</v>
      </c>
      <c r="G15" s="3">
        <v>0</v>
      </c>
      <c r="I15" s="3">
        <v>0</v>
      </c>
      <c r="K15" s="3">
        <v>200000</v>
      </c>
      <c r="M15" s="3">
        <v>1924748961</v>
      </c>
      <c r="O15" s="3">
        <v>1610211845</v>
      </c>
      <c r="Q15" s="3">
        <v>314537116</v>
      </c>
    </row>
    <row r="16" spans="1:17">
      <c r="A16" s="1" t="s">
        <v>30</v>
      </c>
      <c r="C16" s="3">
        <v>0</v>
      </c>
      <c r="E16" s="3">
        <v>0</v>
      </c>
      <c r="G16" s="3">
        <v>0</v>
      </c>
      <c r="I16" s="3">
        <v>0</v>
      </c>
      <c r="K16" s="3">
        <v>250000</v>
      </c>
      <c r="M16" s="3">
        <v>11419460782</v>
      </c>
      <c r="O16" s="3">
        <v>5502307961</v>
      </c>
      <c r="Q16" s="3">
        <v>5917152821</v>
      </c>
    </row>
    <row r="17" spans="1:17">
      <c r="A17" s="1" t="s">
        <v>16</v>
      </c>
      <c r="C17" s="3">
        <v>0</v>
      </c>
      <c r="E17" s="3">
        <v>0</v>
      </c>
      <c r="G17" s="3">
        <v>0</v>
      </c>
      <c r="I17" s="3">
        <v>0</v>
      </c>
      <c r="K17" s="3">
        <v>900000</v>
      </c>
      <c r="M17" s="3">
        <v>16487057729</v>
      </c>
      <c r="O17" s="3">
        <v>11064742591</v>
      </c>
      <c r="Q17" s="3">
        <v>5422315138</v>
      </c>
    </row>
    <row r="18" spans="1:17">
      <c r="A18" s="1" t="s">
        <v>20</v>
      </c>
      <c r="C18" s="3">
        <v>0</v>
      </c>
      <c r="E18" s="3">
        <v>0</v>
      </c>
      <c r="G18" s="3">
        <v>0</v>
      </c>
      <c r="I18" s="3">
        <v>0</v>
      </c>
      <c r="K18" s="3">
        <v>1387500</v>
      </c>
      <c r="M18" s="3">
        <v>7772558931</v>
      </c>
      <c r="O18" s="3">
        <v>5619275562</v>
      </c>
      <c r="Q18" s="3">
        <v>2153283369</v>
      </c>
    </row>
    <row r="19" spans="1:17">
      <c r="A19" s="1" t="s">
        <v>49</v>
      </c>
      <c r="C19" s="3">
        <v>0</v>
      </c>
      <c r="E19" s="3">
        <v>0</v>
      </c>
      <c r="G19" s="3">
        <v>0</v>
      </c>
      <c r="I19" s="3">
        <v>0</v>
      </c>
      <c r="K19" s="3">
        <v>4000000</v>
      </c>
      <c r="M19" s="3">
        <v>27506621759</v>
      </c>
      <c r="O19" s="3">
        <v>26342958535</v>
      </c>
      <c r="Q19" s="3">
        <v>1163663224</v>
      </c>
    </row>
    <row r="20" spans="1:17">
      <c r="A20" s="1" t="s">
        <v>42</v>
      </c>
      <c r="C20" s="3">
        <v>0</v>
      </c>
      <c r="E20" s="3">
        <v>0</v>
      </c>
      <c r="G20" s="3">
        <v>0</v>
      </c>
      <c r="I20" s="3">
        <v>0</v>
      </c>
      <c r="K20" s="3">
        <v>1</v>
      </c>
      <c r="M20" s="3">
        <v>1</v>
      </c>
      <c r="O20" s="3">
        <v>4264</v>
      </c>
      <c r="Q20" s="6">
        <v>-4263</v>
      </c>
    </row>
    <row r="21" spans="1:17">
      <c r="A21" s="1" t="s">
        <v>39</v>
      </c>
      <c r="C21" s="3">
        <v>0</v>
      </c>
      <c r="E21" s="3">
        <v>0</v>
      </c>
      <c r="G21" s="3">
        <v>0</v>
      </c>
      <c r="I21" s="3">
        <v>0</v>
      </c>
      <c r="K21" s="3">
        <v>1</v>
      </c>
      <c r="M21" s="3">
        <v>1</v>
      </c>
      <c r="O21" s="3">
        <v>9164</v>
      </c>
      <c r="Q21" s="6">
        <v>-9163</v>
      </c>
    </row>
    <row r="22" spans="1:17">
      <c r="A22" s="1" t="s">
        <v>172</v>
      </c>
      <c r="C22" s="3">
        <v>0</v>
      </c>
      <c r="E22" s="3">
        <v>0</v>
      </c>
      <c r="G22" s="3">
        <v>0</v>
      </c>
      <c r="I22" s="3">
        <v>0</v>
      </c>
      <c r="K22" s="3">
        <v>357556</v>
      </c>
      <c r="M22" s="3">
        <v>4048876463</v>
      </c>
      <c r="O22" s="3">
        <v>4345853071</v>
      </c>
      <c r="Q22" s="6">
        <v>-296976608</v>
      </c>
    </row>
    <row r="23" spans="1:17">
      <c r="A23" s="1" t="s">
        <v>50</v>
      </c>
      <c r="C23" s="3">
        <v>0</v>
      </c>
      <c r="E23" s="3">
        <v>0</v>
      </c>
      <c r="G23" s="3">
        <v>0</v>
      </c>
      <c r="I23" s="3">
        <v>0</v>
      </c>
      <c r="K23" s="3">
        <v>300000</v>
      </c>
      <c r="M23" s="3">
        <v>12721768889</v>
      </c>
      <c r="O23" s="3">
        <v>9032010002</v>
      </c>
      <c r="Q23" s="6">
        <v>3689758887</v>
      </c>
    </row>
    <row r="24" spans="1:17">
      <c r="A24" s="1" t="s">
        <v>184</v>
      </c>
      <c r="C24" s="3">
        <v>0</v>
      </c>
      <c r="E24" s="3">
        <v>0</v>
      </c>
      <c r="G24" s="3">
        <v>0</v>
      </c>
      <c r="I24" s="3">
        <v>0</v>
      </c>
      <c r="K24" s="3">
        <v>2000000</v>
      </c>
      <c r="M24" s="3">
        <v>9423212651</v>
      </c>
      <c r="O24" s="3">
        <v>9033055980</v>
      </c>
      <c r="Q24" s="6">
        <v>390156671</v>
      </c>
    </row>
    <row r="25" spans="1:17">
      <c r="A25" s="1" t="s">
        <v>185</v>
      </c>
      <c r="C25" s="3">
        <v>0</v>
      </c>
      <c r="E25" s="3">
        <v>0</v>
      </c>
      <c r="G25" s="3">
        <v>0</v>
      </c>
      <c r="I25" s="3">
        <v>0</v>
      </c>
      <c r="K25" s="3">
        <v>57142</v>
      </c>
      <c r="M25" s="3">
        <v>1799698417</v>
      </c>
      <c r="O25" s="3">
        <v>319023777</v>
      </c>
      <c r="Q25" s="6">
        <v>1480674640</v>
      </c>
    </row>
    <row r="26" spans="1:17">
      <c r="A26" s="1" t="s">
        <v>19</v>
      </c>
      <c r="C26" s="3">
        <v>0</v>
      </c>
      <c r="E26" s="3">
        <v>0</v>
      </c>
      <c r="G26" s="3">
        <v>0</v>
      </c>
      <c r="I26" s="3">
        <v>0</v>
      </c>
      <c r="K26" s="3">
        <v>11000000</v>
      </c>
      <c r="M26" s="3">
        <v>68944605284</v>
      </c>
      <c r="O26" s="3">
        <v>38298909003</v>
      </c>
      <c r="Q26" s="6">
        <v>30645696281</v>
      </c>
    </row>
    <row r="27" spans="1:17">
      <c r="A27" s="1" t="s">
        <v>186</v>
      </c>
      <c r="C27" s="3">
        <v>0</v>
      </c>
      <c r="E27" s="3">
        <v>0</v>
      </c>
      <c r="G27" s="3">
        <v>0</v>
      </c>
      <c r="I27" s="3">
        <v>0</v>
      </c>
      <c r="K27" s="3">
        <v>373500</v>
      </c>
      <c r="M27" s="3">
        <v>1785096443</v>
      </c>
      <c r="O27" s="3">
        <v>1733156327</v>
      </c>
      <c r="Q27" s="6">
        <v>51940116</v>
      </c>
    </row>
    <row r="28" spans="1:17">
      <c r="A28" s="1" t="s">
        <v>38</v>
      </c>
      <c r="C28" s="3">
        <v>0</v>
      </c>
      <c r="E28" s="3">
        <v>0</v>
      </c>
      <c r="G28" s="3">
        <v>0</v>
      </c>
      <c r="I28" s="3">
        <v>0</v>
      </c>
      <c r="K28" s="3">
        <v>200000</v>
      </c>
      <c r="M28" s="3">
        <v>913010548</v>
      </c>
      <c r="O28" s="3">
        <v>847816786</v>
      </c>
      <c r="Q28" s="6">
        <v>65193762</v>
      </c>
    </row>
    <row r="29" spans="1:17">
      <c r="A29" s="1" t="s">
        <v>41</v>
      </c>
      <c r="C29" s="3">
        <v>0</v>
      </c>
      <c r="E29" s="3">
        <v>0</v>
      </c>
      <c r="G29" s="3">
        <v>0</v>
      </c>
      <c r="I29" s="3">
        <v>0</v>
      </c>
      <c r="K29" s="3">
        <v>2771428</v>
      </c>
      <c r="M29" s="3">
        <v>15409568599</v>
      </c>
      <c r="O29" s="3">
        <v>11655494689</v>
      </c>
      <c r="Q29" s="6">
        <v>3754073910</v>
      </c>
    </row>
    <row r="30" spans="1:17">
      <c r="A30" s="1" t="s">
        <v>18</v>
      </c>
      <c r="C30" s="3">
        <v>0</v>
      </c>
      <c r="E30" s="3">
        <v>0</v>
      </c>
      <c r="G30" s="3">
        <v>0</v>
      </c>
      <c r="I30" s="3">
        <v>0</v>
      </c>
      <c r="K30" s="3">
        <v>300001</v>
      </c>
      <c r="M30" s="3">
        <v>1067984641</v>
      </c>
      <c r="O30" s="3">
        <v>890901934</v>
      </c>
      <c r="Q30" s="6">
        <v>177082707</v>
      </c>
    </row>
    <row r="31" spans="1:17">
      <c r="A31" s="1" t="s">
        <v>22</v>
      </c>
      <c r="C31" s="3">
        <v>0</v>
      </c>
      <c r="E31" s="3">
        <v>0</v>
      </c>
      <c r="G31" s="3">
        <v>0</v>
      </c>
      <c r="I31" s="3">
        <v>0</v>
      </c>
      <c r="K31" s="3">
        <v>2140446</v>
      </c>
      <c r="M31" s="3">
        <v>2142586446</v>
      </c>
      <c r="O31" s="3">
        <v>26214501643</v>
      </c>
      <c r="Q31" s="6">
        <v>-24071915197</v>
      </c>
    </row>
    <row r="32" spans="1:17">
      <c r="A32" s="1" t="s">
        <v>187</v>
      </c>
      <c r="C32" s="3">
        <v>0</v>
      </c>
      <c r="E32" s="3">
        <v>0</v>
      </c>
      <c r="G32" s="3">
        <v>0</v>
      </c>
      <c r="I32" s="3">
        <v>0</v>
      </c>
      <c r="K32" s="3">
        <v>3600000</v>
      </c>
      <c r="M32" s="3">
        <v>26556963191</v>
      </c>
      <c r="O32" s="3">
        <v>17913622370</v>
      </c>
      <c r="Q32" s="6">
        <v>8643340821</v>
      </c>
    </row>
    <row r="33" spans="1:17">
      <c r="A33" s="1" t="s">
        <v>53</v>
      </c>
      <c r="C33" s="3">
        <v>0</v>
      </c>
      <c r="E33" s="3">
        <v>0</v>
      </c>
      <c r="G33" s="3">
        <v>0</v>
      </c>
      <c r="I33" s="3">
        <v>0</v>
      </c>
      <c r="K33" s="3">
        <v>2315001</v>
      </c>
      <c r="M33" s="3">
        <v>21562018090</v>
      </c>
      <c r="O33" s="3">
        <v>14324245060</v>
      </c>
      <c r="Q33" s="6">
        <v>7237773030</v>
      </c>
    </row>
    <row r="34" spans="1:17">
      <c r="A34" s="1" t="s">
        <v>179</v>
      </c>
      <c r="C34" s="3">
        <v>0</v>
      </c>
      <c r="E34" s="3">
        <v>0</v>
      </c>
      <c r="G34" s="3">
        <v>0</v>
      </c>
      <c r="I34" s="3">
        <v>0</v>
      </c>
      <c r="K34" s="3">
        <v>700000</v>
      </c>
      <c r="M34" s="3">
        <v>38130405681</v>
      </c>
      <c r="O34" s="3">
        <v>29315885160</v>
      </c>
      <c r="Q34" s="6">
        <v>8814520521</v>
      </c>
    </row>
    <row r="35" spans="1:17">
      <c r="A35" s="1" t="s">
        <v>189</v>
      </c>
      <c r="C35" s="3">
        <v>0</v>
      </c>
      <c r="E35" s="3">
        <v>0</v>
      </c>
      <c r="G35" s="3">
        <v>0</v>
      </c>
      <c r="I35" s="3">
        <v>0</v>
      </c>
      <c r="K35" s="3">
        <v>2140446</v>
      </c>
      <c r="M35" s="3">
        <v>25441341224</v>
      </c>
      <c r="O35" s="3">
        <v>2140445</v>
      </c>
      <c r="Q35" s="6">
        <v>25439200779</v>
      </c>
    </row>
    <row r="36" spans="1:17">
      <c r="A36" s="1" t="s">
        <v>190</v>
      </c>
      <c r="C36" s="3">
        <v>0</v>
      </c>
      <c r="E36" s="3">
        <v>0</v>
      </c>
      <c r="G36" s="3">
        <v>0</v>
      </c>
      <c r="I36" s="3">
        <v>0</v>
      </c>
      <c r="K36" s="3">
        <v>4032094</v>
      </c>
      <c r="M36" s="3">
        <v>9716797795</v>
      </c>
      <c r="O36" s="3">
        <v>9716797795</v>
      </c>
      <c r="Q36" s="6">
        <v>0</v>
      </c>
    </row>
    <row r="37" spans="1:17">
      <c r="A37" s="1" t="s">
        <v>191</v>
      </c>
      <c r="C37" s="3">
        <v>0</v>
      </c>
      <c r="E37" s="3">
        <v>0</v>
      </c>
      <c r="G37" s="3">
        <v>0</v>
      </c>
      <c r="I37" s="3">
        <v>0</v>
      </c>
      <c r="K37" s="3">
        <v>500000</v>
      </c>
      <c r="M37" s="3">
        <v>1090491025</v>
      </c>
      <c r="O37" s="3">
        <v>1090491025</v>
      </c>
      <c r="Q37" s="6">
        <v>0</v>
      </c>
    </row>
    <row r="38" spans="1:17">
      <c r="A38" s="1" t="s">
        <v>74</v>
      </c>
      <c r="C38" s="3">
        <v>16498</v>
      </c>
      <c r="E38" s="3">
        <v>16498000000</v>
      </c>
      <c r="G38" s="3">
        <v>16266534292</v>
      </c>
      <c r="I38" s="3">
        <v>231465708</v>
      </c>
      <c r="K38" s="3">
        <v>16498</v>
      </c>
      <c r="M38" s="3">
        <v>16498000000</v>
      </c>
      <c r="O38" s="3">
        <v>16266534292</v>
      </c>
      <c r="Q38" s="6">
        <v>231465708</v>
      </c>
    </row>
    <row r="39" spans="1:17">
      <c r="A39" s="1" t="s">
        <v>148</v>
      </c>
      <c r="C39" s="3">
        <v>0</v>
      </c>
      <c r="E39" s="3">
        <v>0</v>
      </c>
      <c r="G39" s="3">
        <v>0</v>
      </c>
      <c r="I39" s="3">
        <v>0</v>
      </c>
      <c r="K39" s="3">
        <v>54706</v>
      </c>
      <c r="M39" s="3">
        <v>54706000000</v>
      </c>
      <c r="O39" s="3">
        <v>51720368388</v>
      </c>
      <c r="Q39" s="6">
        <v>2985631612</v>
      </c>
    </row>
    <row r="40" spans="1:17">
      <c r="A40" s="1" t="s">
        <v>146</v>
      </c>
      <c r="C40" s="3">
        <v>0</v>
      </c>
      <c r="E40" s="3">
        <v>0</v>
      </c>
      <c r="G40" s="3">
        <v>0</v>
      </c>
      <c r="I40" s="3">
        <v>0</v>
      </c>
      <c r="K40" s="3">
        <v>82453</v>
      </c>
      <c r="M40" s="3">
        <v>82453000000</v>
      </c>
      <c r="O40" s="3">
        <v>80469092671</v>
      </c>
      <c r="Q40" s="6">
        <v>1983907329</v>
      </c>
    </row>
    <row r="41" spans="1:17">
      <c r="A41" s="1" t="s">
        <v>147</v>
      </c>
      <c r="C41" s="3">
        <v>0</v>
      </c>
      <c r="E41" s="3">
        <v>0</v>
      </c>
      <c r="G41" s="3">
        <v>0</v>
      </c>
      <c r="I41" s="3">
        <v>0</v>
      </c>
      <c r="K41" s="3">
        <v>10462</v>
      </c>
      <c r="M41" s="3">
        <v>10462000000</v>
      </c>
      <c r="O41" s="3">
        <v>9761991771</v>
      </c>
      <c r="Q41" s="6">
        <v>700008229</v>
      </c>
    </row>
    <row r="42" spans="1:17">
      <c r="A42" s="1" t="s">
        <v>145</v>
      </c>
      <c r="C42" s="3">
        <v>0</v>
      </c>
      <c r="E42" s="3">
        <v>0</v>
      </c>
      <c r="G42" s="3">
        <v>0</v>
      </c>
      <c r="I42" s="3">
        <v>0</v>
      </c>
      <c r="K42" s="3">
        <v>1144</v>
      </c>
      <c r="M42" s="3">
        <v>1144000000</v>
      </c>
      <c r="O42" s="3">
        <v>1116589597</v>
      </c>
      <c r="Q42" s="6">
        <v>27410403</v>
      </c>
    </row>
    <row r="43" spans="1:17">
      <c r="A43" s="1" t="s">
        <v>144</v>
      </c>
      <c r="C43" s="3">
        <v>0</v>
      </c>
      <c r="E43" s="3">
        <v>0</v>
      </c>
      <c r="G43" s="3">
        <v>0</v>
      </c>
      <c r="I43" s="3">
        <v>0</v>
      </c>
      <c r="K43" s="3">
        <v>36175</v>
      </c>
      <c r="M43" s="3">
        <v>35854526200</v>
      </c>
      <c r="O43" s="3">
        <v>34600646523</v>
      </c>
      <c r="Q43" s="6">
        <v>1253879677</v>
      </c>
    </row>
    <row r="44" spans="1:17">
      <c r="A44" s="1" t="s">
        <v>143</v>
      </c>
      <c r="C44" s="3">
        <v>0</v>
      </c>
      <c r="E44" s="3">
        <v>0</v>
      </c>
      <c r="G44" s="3">
        <v>0</v>
      </c>
      <c r="I44" s="3">
        <v>0</v>
      </c>
      <c r="K44" s="3">
        <v>28956</v>
      </c>
      <c r="M44" s="3">
        <v>28956000000</v>
      </c>
      <c r="O44" s="3">
        <v>27815468737</v>
      </c>
      <c r="Q44" s="6">
        <v>1140531263</v>
      </c>
    </row>
    <row r="45" spans="1:17">
      <c r="A45" s="1" t="s">
        <v>140</v>
      </c>
      <c r="C45" s="3">
        <v>0</v>
      </c>
      <c r="E45" s="3">
        <v>0</v>
      </c>
      <c r="G45" s="3">
        <v>0</v>
      </c>
      <c r="I45" s="3">
        <v>0</v>
      </c>
      <c r="K45" s="3">
        <v>180501</v>
      </c>
      <c r="M45" s="3">
        <v>180183748482</v>
      </c>
      <c r="O45" s="3">
        <v>173600031568</v>
      </c>
      <c r="Q45" s="6">
        <v>6583716914</v>
      </c>
    </row>
    <row r="46" spans="1:17">
      <c r="A46" s="1" t="s">
        <v>142</v>
      </c>
      <c r="C46" s="3">
        <v>0</v>
      </c>
      <c r="E46" s="3">
        <v>0</v>
      </c>
      <c r="G46" s="3">
        <v>0</v>
      </c>
      <c r="I46" s="3">
        <v>0</v>
      </c>
      <c r="K46" s="3">
        <v>2</v>
      </c>
      <c r="M46" s="3">
        <v>2000000</v>
      </c>
      <c r="O46" s="3">
        <v>1945408</v>
      </c>
      <c r="Q46" s="6">
        <v>54592</v>
      </c>
    </row>
    <row r="47" spans="1:17">
      <c r="A47" s="1" t="s">
        <v>141</v>
      </c>
      <c r="C47" s="3">
        <v>0</v>
      </c>
      <c r="E47" s="3">
        <v>0</v>
      </c>
      <c r="G47" s="3">
        <v>0</v>
      </c>
      <c r="I47" s="3">
        <v>0</v>
      </c>
      <c r="K47" s="3">
        <v>8776</v>
      </c>
      <c r="M47" s="3">
        <v>8776000000</v>
      </c>
      <c r="O47" s="3">
        <v>8362121221</v>
      </c>
      <c r="Q47" s="6">
        <v>413878779</v>
      </c>
    </row>
    <row r="48" spans="1:17">
      <c r="A48" s="1" t="s">
        <v>139</v>
      </c>
      <c r="C48" s="3">
        <v>0</v>
      </c>
      <c r="E48" s="3">
        <v>0</v>
      </c>
      <c r="G48" s="3">
        <v>0</v>
      </c>
      <c r="I48" s="3">
        <v>0</v>
      </c>
      <c r="K48" s="3">
        <v>60300</v>
      </c>
      <c r="M48" s="3">
        <v>60300000000</v>
      </c>
      <c r="O48" s="3">
        <v>56235697009</v>
      </c>
      <c r="Q48" s="6">
        <v>4064302991</v>
      </c>
    </row>
    <row r="49" spans="1:17">
      <c r="A49" s="1" t="s">
        <v>138</v>
      </c>
      <c r="C49" s="3">
        <v>0</v>
      </c>
      <c r="E49" s="3">
        <v>0</v>
      </c>
      <c r="G49" s="3">
        <v>0</v>
      </c>
      <c r="I49" s="3">
        <v>0</v>
      </c>
      <c r="K49" s="3">
        <v>85605</v>
      </c>
      <c r="M49" s="3">
        <v>84420838101</v>
      </c>
      <c r="O49" s="3">
        <v>81667203295</v>
      </c>
      <c r="Q49" s="6">
        <v>2753634806</v>
      </c>
    </row>
    <row r="50" spans="1:17" ht="23.25" thickBot="1">
      <c r="E50" s="4">
        <f>SUM(E8:E49)</f>
        <v>29116875445</v>
      </c>
      <c r="G50" s="4">
        <f>SUM(G8:G49)</f>
        <v>24616827665</v>
      </c>
      <c r="I50" s="4">
        <f>SUM(I8:I49)</f>
        <v>4500047780</v>
      </c>
      <c r="M50" s="4">
        <f>SUM(M8:M49)</f>
        <v>973206143878</v>
      </c>
      <c r="O50" s="4">
        <f>SUM(O8:O49)</f>
        <v>823866324340</v>
      </c>
      <c r="Q50" s="4">
        <f>SUM(Q8:Q49)</f>
        <v>149339819538</v>
      </c>
    </row>
    <row r="51" spans="1:17" ht="23.25" thickTop="1"/>
    <row r="52" spans="1:17">
      <c r="I52" s="3"/>
      <c r="Q52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2019-12-22T10:39:25Z</dcterms:created>
  <dcterms:modified xsi:type="dcterms:W3CDTF">2019-12-31T05:18:12Z</dcterms:modified>
</cp:coreProperties>
</file>