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اهانه\"/>
    </mc:Choice>
  </mc:AlternateContent>
  <xr:revisionPtr revIDLastSave="0" documentId="13_ncr:1_{7EC3D7EB-9FF3-45BB-B75A-17086E4835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سهام" sheetId="1" r:id="rId1"/>
    <sheet name="اوراق مشارکت" sheetId="3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  <sheet name="جمع درآمدها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5" l="1"/>
  <c r="E8" i="15" s="1"/>
  <c r="G11" i="15"/>
  <c r="E9" i="15"/>
  <c r="E10" i="15"/>
  <c r="C10" i="15"/>
  <c r="C9" i="15"/>
  <c r="C8" i="15"/>
  <c r="C7" i="15"/>
  <c r="K13" i="13"/>
  <c r="K9" i="13"/>
  <c r="K10" i="13"/>
  <c r="K11" i="13"/>
  <c r="K12" i="13"/>
  <c r="K8" i="13"/>
  <c r="G13" i="13"/>
  <c r="G9" i="13"/>
  <c r="G10" i="13"/>
  <c r="G11" i="13"/>
  <c r="G12" i="13"/>
  <c r="G8" i="13"/>
  <c r="I56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 s="1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8" i="12"/>
  <c r="S119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20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8" i="11"/>
  <c r="E7" i="15" l="1"/>
  <c r="E11" i="15" s="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2" i="10"/>
  <c r="Q113" i="10"/>
  <c r="Q114" i="10"/>
  <c r="Q115" i="10"/>
  <c r="Q116" i="10"/>
  <c r="Q117" i="10"/>
  <c r="Q118" i="10"/>
  <c r="Q119" i="10"/>
  <c r="Q120" i="10"/>
  <c r="Q121" i="10"/>
  <c r="Q122" i="10"/>
  <c r="Q123" i="10"/>
  <c r="Q124" i="10"/>
  <c r="Q125" i="10"/>
  <c r="Q126" i="10"/>
  <c r="Q127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128" i="10" s="1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8" i="10"/>
  <c r="Q92" i="9"/>
  <c r="I91" i="9"/>
  <c r="I92" i="9"/>
  <c r="I83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8" i="9"/>
  <c r="G92" i="9"/>
  <c r="E92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4" i="9"/>
  <c r="I85" i="9"/>
  <c r="I86" i="9"/>
  <c r="I87" i="9"/>
  <c r="I88" i="9"/>
  <c r="I89" i="9"/>
  <c r="I90" i="9"/>
  <c r="I8" i="9"/>
  <c r="S13" i="6"/>
  <c r="Q13" i="6"/>
  <c r="O13" i="6"/>
  <c r="M13" i="6"/>
  <c r="K13" i="6"/>
  <c r="AK14" i="3"/>
  <c r="Y90" i="1"/>
  <c r="E9" i="14"/>
  <c r="C9" i="14"/>
  <c r="I13" i="13"/>
  <c r="E13" i="13"/>
  <c r="O57" i="12"/>
  <c r="M57" i="12"/>
  <c r="K57" i="12"/>
  <c r="I57" i="12"/>
  <c r="G57" i="12"/>
  <c r="E57" i="12"/>
  <c r="C57" i="12"/>
  <c r="S121" i="11"/>
  <c r="Q121" i="11"/>
  <c r="O121" i="11"/>
  <c r="M121" i="11"/>
  <c r="I121" i="11"/>
  <c r="G121" i="11"/>
  <c r="E121" i="11"/>
  <c r="C121" i="11"/>
  <c r="Q128" i="10"/>
  <c r="O128" i="10"/>
  <c r="M128" i="10"/>
  <c r="G128" i="10"/>
  <c r="E128" i="10"/>
  <c r="O92" i="9"/>
  <c r="M92" i="9"/>
  <c r="S74" i="8"/>
  <c r="Q74" i="8"/>
  <c r="O74" i="8"/>
  <c r="M74" i="8"/>
  <c r="K74" i="8"/>
  <c r="I74" i="8"/>
  <c r="S29" i="7"/>
  <c r="Q29" i="7"/>
  <c r="O29" i="7"/>
  <c r="M29" i="7"/>
  <c r="K29" i="7"/>
  <c r="I29" i="7"/>
  <c r="AI14" i="3"/>
  <c r="AG14" i="3"/>
  <c r="AA14" i="3"/>
  <c r="W14" i="3"/>
  <c r="S14" i="3"/>
  <c r="Q14" i="3"/>
  <c r="W90" i="1"/>
  <c r="U90" i="1"/>
  <c r="O90" i="1"/>
  <c r="K90" i="1"/>
  <c r="G90" i="1"/>
  <c r="E90" i="1"/>
</calcChain>
</file>

<file path=xl/sharedStrings.xml><?xml version="1.0" encoding="utf-8"?>
<sst xmlns="http://schemas.openxmlformats.org/spreadsheetml/2006/main" count="1938" uniqueCount="475">
  <si>
    <t>صندوق سرمایه‌گذاری مشترک پیشتاز</t>
  </si>
  <si>
    <t>صورت وضعیت پورتفوی</t>
  </si>
  <si>
    <t>برای ماه منتهی به 1403/01/31</t>
  </si>
  <si>
    <t>نام شرکت</t>
  </si>
  <si>
    <t>1402/12/29</t>
  </si>
  <si>
    <t>تغییرات طی دوره</t>
  </si>
  <si>
    <t>1403/01/31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</si>
  <si>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</si>
  <si>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</si>
  <si>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</si>
  <si>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</si>
  <si>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</si>
  <si>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</si>
  <si>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</si>
  <si>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</si>
  <si>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</si>
  <si>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</si>
  <si>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1.98%</t>
  </si>
  <si>
    <t>بانک ملت</t>
  </si>
  <si>
    <t>0.81%</t>
  </si>
  <si>
    <t>بین المللی توسعه ص. معادن غدیر</t>
  </si>
  <si>
    <t>پالایش نفت اصفهان</t>
  </si>
  <si>
    <t>پالایش نفت شیراز</t>
  </si>
  <si>
    <t>پتروشیمی پردیس</t>
  </si>
  <si>
    <t>پتروشیمی تندگویان</t>
  </si>
  <si>
    <t>پتروشیمی جم</t>
  </si>
  <si>
    <t>پتروشیمی جم پیلن</t>
  </si>
  <si>
    <t>پتروشیمی غدیر</t>
  </si>
  <si>
    <t>پتروشیمی‌شیراز</t>
  </si>
  <si>
    <t>پلیمر آریا ساسول</t>
  </si>
  <si>
    <t>0.90%</t>
  </si>
  <si>
    <t>تامین سرمایه نوین</t>
  </si>
  <si>
    <t>تایدواترخاورمیانه</t>
  </si>
  <si>
    <t>تراکتورسازی‌ایران‌</t>
  </si>
  <si>
    <t>توسعه حمل و نقل ریلی پارسیان</t>
  </si>
  <si>
    <t>توسعه خدمات دریایی وبندری سینا</t>
  </si>
  <si>
    <t>2.12%</t>
  </si>
  <si>
    <t>توسعه معدنی و صنعتی صبانور</t>
  </si>
  <si>
    <t>تولید ژلاتین کپسول ایران</t>
  </si>
  <si>
    <t>0.74%</t>
  </si>
  <si>
    <t>ح توسعه معدنی و صنعتی صبانور</t>
  </si>
  <si>
    <t>0.00%</t>
  </si>
  <si>
    <t>ح.سرمایه گذاری سیمان تامین</t>
  </si>
  <si>
    <t>ح.فولاد آلیاژی ایران</t>
  </si>
  <si>
    <t>حفاری شمال</t>
  </si>
  <si>
    <t>0.56%</t>
  </si>
  <si>
    <t>داروپخش‌ (هلدینگ‌</t>
  </si>
  <si>
    <t>داروسازی دانا</t>
  </si>
  <si>
    <t>داروسازی شهید قاضی</t>
  </si>
  <si>
    <t>داروسازی کاسپین تامین</t>
  </si>
  <si>
    <t>0.36%</t>
  </si>
  <si>
    <t>داروسازی‌ اکسیر</t>
  </si>
  <si>
    <t>داروسازی‌ سینا</t>
  </si>
  <si>
    <t>0.09%</t>
  </si>
  <si>
    <t>زغال سنگ پروده طبس</t>
  </si>
  <si>
    <t>سبحان دارو</t>
  </si>
  <si>
    <t>0.24%</t>
  </si>
  <si>
    <t>سپید ماکیان</t>
  </si>
  <si>
    <t>1.13%</t>
  </si>
  <si>
    <t>سپیدار سیستم آسیا</t>
  </si>
  <si>
    <t>سرمایه گذاری توسعه صنایع سیمان</t>
  </si>
  <si>
    <t>سرمایه گذاری دارویی تامین</t>
  </si>
  <si>
    <t>1.82%</t>
  </si>
  <si>
    <t>سرمایه گذاری سیمان تامین</t>
  </si>
  <si>
    <t>0.55%</t>
  </si>
  <si>
    <t>سرمایه گذاری صدرتامین</t>
  </si>
  <si>
    <t>سرمایه‌گذاری‌ سپه‌</t>
  </si>
  <si>
    <t>0.37%</t>
  </si>
  <si>
    <t>سرمایه‌گذاری‌صندوق‌بازنشستگی‌</t>
  </si>
  <si>
    <t>سرمایه‌گذاری‌غدیر(هلدینگ‌</t>
  </si>
  <si>
    <t>6.42%</t>
  </si>
  <si>
    <t>سیمان آبیک</t>
  </si>
  <si>
    <t>سیمان خوزستان</t>
  </si>
  <si>
    <t>سیمان‌ بجنورد</t>
  </si>
  <si>
    <t>سیمان‌ تهران‌</t>
  </si>
  <si>
    <t>سیمان‌ شرق‌</t>
  </si>
  <si>
    <t>سیمان‌ صوفیان‌</t>
  </si>
  <si>
    <t>سیمان‌ کرمان‌</t>
  </si>
  <si>
    <t>0.16%</t>
  </si>
  <si>
    <t>سیمان‌ارومیه‌</t>
  </si>
  <si>
    <t>سیمان‌مازندران‌</t>
  </si>
  <si>
    <t>0.73%</t>
  </si>
  <si>
    <t>سیمان‌هگمتان‌</t>
  </si>
  <si>
    <t>شرکت آهن و فولاد ارفع</t>
  </si>
  <si>
    <t>0.80%</t>
  </si>
  <si>
    <t>شیشه سازی مینا</t>
  </si>
  <si>
    <t>شیشه‌ قزوین‌</t>
  </si>
  <si>
    <t>صبا فولاد خلیج فارس</t>
  </si>
  <si>
    <t>صنایع پتروشیمی کرمانشاه</t>
  </si>
  <si>
    <t>صنایع فروآلیاژ ایران</t>
  </si>
  <si>
    <t>صنایع‌ لاستیکی‌  سهند</t>
  </si>
  <si>
    <t>0.40%</t>
  </si>
  <si>
    <t>صنایع‌ کاشی‌ و سرامیک‌ سینا</t>
  </si>
  <si>
    <t>فجر انرژی خلیج فارس</t>
  </si>
  <si>
    <t>فرآورده‌های‌ تزریقی‌ ایران‌</t>
  </si>
  <si>
    <t>فروسیلیس‌ ایران‌</t>
  </si>
  <si>
    <t>فولاد  خوزستان</t>
  </si>
  <si>
    <t>2.10%</t>
  </si>
  <si>
    <t>فولاد آلیاژی ایران</t>
  </si>
  <si>
    <t>0.20%</t>
  </si>
  <si>
    <t>فولاد مبارکه اصفهان</t>
  </si>
  <si>
    <t>فولاد کاوه جنوب کیش</t>
  </si>
  <si>
    <t>قاسم ایران</t>
  </si>
  <si>
    <t>0.22%</t>
  </si>
  <si>
    <t>قندهکمتان‌</t>
  </si>
  <si>
    <t>0.32%</t>
  </si>
  <si>
    <t>گروه مالی صبا تامین</t>
  </si>
  <si>
    <t>0.06%</t>
  </si>
  <si>
    <t>گروه‌صنعتی‌سپاهان‌</t>
  </si>
  <si>
    <t>گسترش نفت و گاز پارسیان</t>
  </si>
  <si>
    <t>مبین انرژی خلیج فارس</t>
  </si>
  <si>
    <t>مس‌ شهیدباهنر</t>
  </si>
  <si>
    <t>معدنی‌ املاح‌  ایران‌</t>
  </si>
  <si>
    <t>ملی‌ صنایع‌ مس‌ ایران‌</t>
  </si>
  <si>
    <t>نشاسته و گلوکز آردینه</t>
  </si>
  <si>
    <t>نفت ایرانول</t>
  </si>
  <si>
    <t>نفت سپاهان</t>
  </si>
  <si>
    <t>1.10%</t>
  </si>
  <si>
    <t>نفت‌ بهران‌</t>
  </si>
  <si>
    <t>همکاران سیستم</t>
  </si>
  <si>
    <t>0.34%</t>
  </si>
  <si>
    <t>کویر تایر</t>
  </si>
  <si>
    <t/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</si>
  <si>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</si>
  <si>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</si>
  <si>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</si>
  <si>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</si>
  <si>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</si>
  <si>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</si>
  <si>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</si>
  <si>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</si>
  <si>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</si>
  <si>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اسنادخزانه-م4بودجه00-030522</t>
  </si>
  <si>
    <t>بله</t>
  </si>
  <si>
    <t>1400/03/11</t>
  </si>
  <si>
    <t>1403/05/22</t>
  </si>
  <si>
    <t>0.03%</t>
  </si>
  <si>
    <t>صکوک اجاره صملی404-6ماهه18%</t>
  </si>
  <si>
    <t>1400/05/05</t>
  </si>
  <si>
    <t>1404/05/04</t>
  </si>
  <si>
    <t>صکوک اجاره فارس147- 3ماهه18%</t>
  </si>
  <si>
    <t>1399/07/13</t>
  </si>
  <si>
    <t>1403/07/13</t>
  </si>
  <si>
    <t>صکوک اجاره گل گهر039-3ماهه20%</t>
  </si>
  <si>
    <t>1399/09/10</t>
  </si>
  <si>
    <t>1403/09/10</t>
  </si>
  <si>
    <t>مرابحه عام دولت127-ش.خ040623</t>
  </si>
  <si>
    <t>1401/12/23</t>
  </si>
  <si>
    <t>1404/06/22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</si>
  <si>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</si>
  <si>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</si>
  <si>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</si>
  <si>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</si>
  <si>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</si>
  <si>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</si>
  <si>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</si>
  <si>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</si>
  <si>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</si>
  <si>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</si>
  <si>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5802399850</t>
  </si>
  <si>
    <t>سپرده کوتاه مدت</t>
  </si>
  <si>
    <t>1395/07/14</t>
  </si>
  <si>
    <t>بانک پاسارگاد هفتم تیر</t>
  </si>
  <si>
    <t>207-8100-15111111-1</t>
  </si>
  <si>
    <t>1399/05/25</t>
  </si>
  <si>
    <t>بانک تجارت کار</t>
  </si>
  <si>
    <t>156386189</t>
  </si>
  <si>
    <t>1400/05/12</t>
  </si>
  <si>
    <t xml:space="preserve">بانک خاورمیانه ظفر </t>
  </si>
  <si>
    <t>1009-10-810-707074685</t>
  </si>
  <si>
    <t>1401/06/14</t>
  </si>
  <si>
    <t>0.04%</t>
  </si>
  <si>
    <t>0479602254509</t>
  </si>
  <si>
    <t>سپرده بلند مدت</t>
  </si>
  <si>
    <t>1402/12/27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</si>
  <si>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</si>
  <si>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</si>
  <si>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</si>
  <si>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</si>
  <si>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</si>
  <si>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</si>
  <si>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</si>
  <si>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</si>
  <si>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</si>
  <si>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دولت132-ش.خ041110</t>
  </si>
  <si>
    <t>1404/11/09</t>
  </si>
  <si>
    <t>مرابحه عام دولت130-ش.خ031110</t>
  </si>
  <si>
    <t>1403/11/10</t>
  </si>
  <si>
    <t>مرابحه عام دولت104-ش.خ020303</t>
  </si>
  <si>
    <t>1402/03/03</t>
  </si>
  <si>
    <t>مرابحه عام دولت95-ش.خ020514</t>
  </si>
  <si>
    <t>1402/05/14</t>
  </si>
  <si>
    <t>مرابحه عام دولت94-ش.خ030816</t>
  </si>
  <si>
    <t>1403/08/16</t>
  </si>
  <si>
    <t>مرابحه عام دولت3-ش.خ0211</t>
  </si>
  <si>
    <t>1402/11/13</t>
  </si>
  <si>
    <t>مرابحه عام دولت86-ش.خ020404</t>
  </si>
  <si>
    <t>1402/04/04</t>
  </si>
  <si>
    <t>صکوک منفعت نفت1312-6ماهه 18/5%</t>
  </si>
  <si>
    <t>1403/12/17</t>
  </si>
  <si>
    <t>مرابحه عام دولتی6-ش.خ0210</t>
  </si>
  <si>
    <t>1402/10/25</t>
  </si>
  <si>
    <t>مرابحه عام دولت5-ش.خ 0309</t>
  </si>
  <si>
    <t>1403/09/05</t>
  </si>
  <si>
    <t>مرابحه عام دولت4-ش.خ 0206</t>
  </si>
  <si>
    <t>1402/06/12</t>
  </si>
  <si>
    <t>مرابحه عام دولت1-ش.خ سایر0206</t>
  </si>
  <si>
    <t>1402/06/25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</si>
  <si>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</si>
  <si>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</si>
  <si>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</si>
  <si>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</si>
  <si>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</si>
  <si>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</si>
  <si>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1402/04/21</t>
  </si>
  <si>
    <t>1402/03/30</t>
  </si>
  <si>
    <t>1402/12/05</t>
  </si>
  <si>
    <t>سرمایه‌ گذاری‌ پارس‌ توشه‌</t>
  </si>
  <si>
    <t>1402/04/29</t>
  </si>
  <si>
    <t>1402/04/31</t>
  </si>
  <si>
    <t>1403/01/28</t>
  </si>
  <si>
    <t>1402/04/28</t>
  </si>
  <si>
    <t>1402/04/13</t>
  </si>
  <si>
    <t>1402/04/20</t>
  </si>
  <si>
    <t>1402/04/17</t>
  </si>
  <si>
    <t>1402/03/27</t>
  </si>
  <si>
    <t>1402/03/10</t>
  </si>
  <si>
    <t>1402/05/01</t>
  </si>
  <si>
    <t>کارخانجات‌داروپخش‌</t>
  </si>
  <si>
    <t>1402/03/08</t>
  </si>
  <si>
    <t>1402/09/15</t>
  </si>
  <si>
    <t>1402/12/19</t>
  </si>
  <si>
    <t>1403/01/18</t>
  </si>
  <si>
    <t>کاشی‌ وسرامیک‌ حافظ‌</t>
  </si>
  <si>
    <t>پالایش نفت تبریز</t>
  </si>
  <si>
    <t>1402/04/24</t>
  </si>
  <si>
    <t>1402/04/30</t>
  </si>
  <si>
    <t>1402/04/03</t>
  </si>
  <si>
    <t>1402/04/18</t>
  </si>
  <si>
    <t>1402/03/02</t>
  </si>
  <si>
    <t>داروسازی‌ ابوریحان‌</t>
  </si>
  <si>
    <t>1402/04/26</t>
  </si>
  <si>
    <t>1402/04/27</t>
  </si>
  <si>
    <t>1402/04/14</t>
  </si>
  <si>
    <t>1402/10/06</t>
  </si>
  <si>
    <t>1402/10/28</t>
  </si>
  <si>
    <t>1402/04/10</t>
  </si>
  <si>
    <t>1402/03/13</t>
  </si>
  <si>
    <t>1402/06/19</t>
  </si>
  <si>
    <t>1402/03/24</t>
  </si>
  <si>
    <t>1402/03/31</t>
  </si>
  <si>
    <t>1402/10/27</t>
  </si>
  <si>
    <t>1402/03/04</t>
  </si>
  <si>
    <t>1402/03/22</t>
  </si>
  <si>
    <t>1402/06/06</t>
  </si>
  <si>
    <t>1403/01/26</t>
  </si>
  <si>
    <t>سرمایه گذاری صبا تامین</t>
  </si>
  <si>
    <t>1402/06/22</t>
  </si>
  <si>
    <t>1402/05/16</t>
  </si>
  <si>
    <t>1402/03/20</t>
  </si>
  <si>
    <t>1402/03/01</t>
  </si>
  <si>
    <t>1402/03/28</t>
  </si>
  <si>
    <t>1402/10/30</t>
  </si>
  <si>
    <t>شرکت خمیرمایه رضوی</t>
  </si>
  <si>
    <t>1403/01/29</t>
  </si>
  <si>
    <t>بهای فروش</t>
  </si>
  <si>
    <t>ارزش دفتری</t>
  </si>
  <si>
    <t>سود و زیان ناشی از تغییر قیمت</t>
  </si>
  <si>
    <t>سود و زیان ناشی از فروش</t>
  </si>
  <si>
    <t>توسعه معادن کرومیت کاوندگان</t>
  </si>
  <si>
    <t>کشاورزی و دامپروری فجر اصفهان</t>
  </si>
  <si>
    <t>ح . صبا فولاد خلیج فارس</t>
  </si>
  <si>
    <t>ح . سرمایه گذاری صبا تامین</t>
  </si>
  <si>
    <t>صندوق س.توسعه اندوخته آینده-س</t>
  </si>
  <si>
    <t>بهار رز عالیس چناران</t>
  </si>
  <si>
    <t>پارس فنر</t>
  </si>
  <si>
    <t>ح. کویر تایر</t>
  </si>
  <si>
    <t>تامین سرمایه کاردان</t>
  </si>
  <si>
    <t>توسعه‌معادن‌وفلزات‌</t>
  </si>
  <si>
    <t>ح . تامین سرمایه نوین</t>
  </si>
  <si>
    <t>شهد</t>
  </si>
  <si>
    <t>پرتو بار فرابر خلیج فارس</t>
  </si>
  <si>
    <t>ح . داروپخش‌ (هلدینگ‌</t>
  </si>
  <si>
    <t>ح . سرمایه گذاری صدرتامین</t>
  </si>
  <si>
    <t>مولد نیروگاهی تجارت فارس</t>
  </si>
  <si>
    <t>تولیدی مخازن گازطبیعی آسیاناما</t>
  </si>
  <si>
    <t>ح . سرمایه‌گذاری‌ سپه‌</t>
  </si>
  <si>
    <t>صنایع گلدیران</t>
  </si>
  <si>
    <t>ملی شیمی کشاورز</t>
  </si>
  <si>
    <t>ح. مبین انرژی خلیج فارس</t>
  </si>
  <si>
    <t>س. الماس حکمت ایرانیان</t>
  </si>
  <si>
    <t>سنگ آهن گهرزمین</t>
  </si>
  <si>
    <t>گواهی اعتبار مولد سامان0204</t>
  </si>
  <si>
    <t>گام بانک اقتصاد نوین0205</t>
  </si>
  <si>
    <t>اسناد خزانه-م3بودجه01-040520</t>
  </si>
  <si>
    <t>گواهی اعتبار مولد سپه0207</t>
  </si>
  <si>
    <t>گواهی اعتبار مولد سامان0207</t>
  </si>
  <si>
    <t>گواهی اعتبار مولد رفاه0207</t>
  </si>
  <si>
    <t>گواهی اعتبار مولد شهر0206</t>
  </si>
  <si>
    <t>گواهی اعتبار مولد سپه0208</t>
  </si>
  <si>
    <t>گواهی اعتبارمولد رفاه0208</t>
  </si>
  <si>
    <t>گواهی اعتبار مولد سامان0208</t>
  </si>
  <si>
    <t>گواهی اعتبارمولد صنعت020930</t>
  </si>
  <si>
    <t>اسنادخزانه-م6بودجه01-030814</t>
  </si>
  <si>
    <t>اسنادخزانه-م5بودجه01-041015</t>
  </si>
  <si>
    <t>اسنادخزانه-م4بودجه01-040917</t>
  </si>
  <si>
    <t>اسنادخزانه-م7بودجه01-040714</t>
  </si>
  <si>
    <t>گام بانک ملت0208</t>
  </si>
  <si>
    <t>گام بانک ملت0211</t>
  </si>
  <si>
    <t>اسنادخزانه-م8بودجه01-040728</t>
  </si>
  <si>
    <t>اسنادخزانه-م21بودجه98-020906</t>
  </si>
  <si>
    <t>اسنادخزانه-م20بودجه98-020806</t>
  </si>
  <si>
    <t>اسنادخزانه-م6بودجه99-020321</t>
  </si>
  <si>
    <t>اسنادخزانه-م8بودجه99-020606</t>
  </si>
  <si>
    <t>اسنادخزانه-م7بودجه99-020704</t>
  </si>
  <si>
    <t>اسنادخزانه-م9بودجه99-020316</t>
  </si>
  <si>
    <t>اسنادخزانه-م10بودجه99-020807</t>
  </si>
  <si>
    <t>اسنادخزانه-م11بودجه99-020906</t>
  </si>
  <si>
    <t>اسنادخزانه-م6بودجه00-030723</t>
  </si>
  <si>
    <t>اسنادخزانه-م3بودجه00-030418</t>
  </si>
  <si>
    <t>اسنادخزانه-م5بودجه00-030626</t>
  </si>
  <si>
    <t>اسنادخزانه-م1بودجه00-030821</t>
  </si>
  <si>
    <t>اسناد خزانه-م9بودجه00-031101</t>
  </si>
  <si>
    <t>اسناد خزانه-م1بودجه01-040326</t>
  </si>
  <si>
    <t>درآمد سود سهام</t>
  </si>
  <si>
    <t>درآمد تغییر ارزش</t>
  </si>
  <si>
    <t>درآمد فروش</t>
  </si>
  <si>
    <t>درصد از کل درآمدها</t>
  </si>
  <si>
    <t>0.92%</t>
  </si>
  <si>
    <t>-2.42%</t>
  </si>
  <si>
    <t>2.01%</t>
  </si>
  <si>
    <t>1.54%</t>
  </si>
  <si>
    <t>8.27%</t>
  </si>
  <si>
    <t>0.14%</t>
  </si>
  <si>
    <t>3.23%</t>
  </si>
  <si>
    <t>2.54%</t>
  </si>
  <si>
    <t>6.85%</t>
  </si>
  <si>
    <t>0.31%</t>
  </si>
  <si>
    <t>10.47%</t>
  </si>
  <si>
    <t>1.36%</t>
  </si>
  <si>
    <t>-2.68%</t>
  </si>
  <si>
    <t>0.07%</t>
  </si>
  <si>
    <t>-4.28%</t>
  </si>
  <si>
    <t>0.05%</t>
  </si>
  <si>
    <t>-0.01%</t>
  </si>
  <si>
    <t>0.72%</t>
  </si>
  <si>
    <t>2.29%</t>
  </si>
  <si>
    <t>11.90%</t>
  </si>
  <si>
    <t>2.97%</t>
  </si>
  <si>
    <t>7.05%</t>
  </si>
  <si>
    <t>2.03%</t>
  </si>
  <si>
    <t>7.38%</t>
  </si>
  <si>
    <t>7.91%</t>
  </si>
  <si>
    <t>-0.47%</t>
  </si>
  <si>
    <t>-1.66%</t>
  </si>
  <si>
    <t>-0.26%</t>
  </si>
  <si>
    <t>-6.64%</t>
  </si>
  <si>
    <t>5.10%</t>
  </si>
  <si>
    <t>27.43%</t>
  </si>
  <si>
    <t>0.45%</t>
  </si>
  <si>
    <t>-0.03%</t>
  </si>
  <si>
    <t>1.74%</t>
  </si>
  <si>
    <t>-1.36%</t>
  </si>
  <si>
    <t>-3.69%</t>
  </si>
  <si>
    <t>-0.05%</t>
  </si>
  <si>
    <t>4.33%</t>
  </si>
  <si>
    <t>-0.46%</t>
  </si>
  <si>
    <t>2.38%</t>
  </si>
  <si>
    <t>-0.59%</t>
  </si>
  <si>
    <t>-2.00%</t>
  </si>
  <si>
    <t>-6.66%</t>
  </si>
  <si>
    <t>24.02%</t>
  </si>
  <si>
    <t>2.49%</t>
  </si>
  <si>
    <t>-0.70%</t>
  </si>
  <si>
    <t>-0.52%</t>
  </si>
  <si>
    <t>2.18%</t>
  </si>
  <si>
    <t>-5.26%</t>
  </si>
  <si>
    <t>-5.79%</t>
  </si>
  <si>
    <t>-0.50%</t>
  </si>
  <si>
    <t>-3.18%</t>
  </si>
  <si>
    <t>1.43%</t>
  </si>
  <si>
    <t>-0.39%</t>
  </si>
  <si>
    <t>-8.68%</t>
  </si>
  <si>
    <t>-2.88%</t>
  </si>
  <si>
    <t>0.41%</t>
  </si>
  <si>
    <t>-0.09%</t>
  </si>
  <si>
    <t>0.21%</t>
  </si>
  <si>
    <t>-9.47%</t>
  </si>
  <si>
    <t>-1.15%</t>
  </si>
  <si>
    <t>-0.98%</t>
  </si>
  <si>
    <t>-1.19%</t>
  </si>
  <si>
    <t>-8.78%</t>
  </si>
  <si>
    <t>-0.27%</t>
  </si>
  <si>
    <t>7.76%</t>
  </si>
  <si>
    <t>1.30%</t>
  </si>
  <si>
    <t>-8.63%</t>
  </si>
  <si>
    <t>1.59%</t>
  </si>
  <si>
    <t>10.34%</t>
  </si>
  <si>
    <t>-1.53%</t>
  </si>
  <si>
    <t>0.48%</t>
  </si>
  <si>
    <t>-0.17%</t>
  </si>
  <si>
    <t>6.11%</t>
  </si>
  <si>
    <t>-9.05%</t>
  </si>
  <si>
    <t>-0.62%</t>
  </si>
  <si>
    <t>1.86%</t>
  </si>
  <si>
    <t>-1.56%</t>
  </si>
  <si>
    <t>1.22%</t>
  </si>
  <si>
    <t>2.08%</t>
  </si>
  <si>
    <t>3.94%</t>
  </si>
  <si>
    <t>1.04%</t>
  </si>
  <si>
    <t>-4.44%</t>
  </si>
  <si>
    <t>-0.13%</t>
  </si>
  <si>
    <t>-5.09%</t>
  </si>
  <si>
    <t>1.61%</t>
  </si>
  <si>
    <t>-0.18%</t>
  </si>
  <si>
    <t>3.00%</t>
  </si>
  <si>
    <t>-8.31%</t>
  </si>
  <si>
    <t>30.89%</t>
  </si>
  <si>
    <t>1.18%</t>
  </si>
  <si>
    <t>-1.46%</t>
  </si>
  <si>
    <t>-1.50%</t>
  </si>
  <si>
    <t>-3.66%</t>
  </si>
  <si>
    <t>4.52%</t>
  </si>
  <si>
    <t>-2.75%</t>
  </si>
  <si>
    <t>0.42%</t>
  </si>
  <si>
    <t>-57.87%</t>
  </si>
  <si>
    <t>5.98%</t>
  </si>
  <si>
    <t>4.51%</t>
  </si>
  <si>
    <t>-14.55%</t>
  </si>
  <si>
    <t>1.77%</t>
  </si>
  <si>
    <t>-0.06%</t>
  </si>
  <si>
    <t>-2.85%</t>
  </si>
  <si>
    <t>8.60%</t>
  </si>
  <si>
    <t>2.46%</t>
  </si>
  <si>
    <t>4.76%</t>
  </si>
  <si>
    <t>-3.51%</t>
  </si>
  <si>
    <t>-6.96%</t>
  </si>
  <si>
    <t>15.43%</t>
  </si>
  <si>
    <t>31.84%</t>
  </si>
  <si>
    <t>2.95%</t>
  </si>
  <si>
    <t>-19.30%</t>
  </si>
  <si>
    <t>-0.92%</t>
  </si>
  <si>
    <t>-0.97%</t>
  </si>
  <si>
    <t>8.51%</t>
  </si>
  <si>
    <t>-0.25%</t>
  </si>
  <si>
    <t>0.53%</t>
  </si>
  <si>
    <t>0.38%</t>
  </si>
  <si>
    <t>7.25%</t>
  </si>
  <si>
    <t>3.97%</t>
  </si>
  <si>
    <t>6.90%</t>
  </si>
  <si>
    <t>1.49%</t>
  </si>
  <si>
    <t>6.89%</t>
  </si>
  <si>
    <t>-0.04%</t>
  </si>
  <si>
    <t>4.04%</t>
  </si>
  <si>
    <t>2.82%</t>
  </si>
  <si>
    <t>-0.79%</t>
  </si>
  <si>
    <t>1.45%</t>
  </si>
  <si>
    <t>-0.12%</t>
  </si>
  <si>
    <t>13.98%</t>
  </si>
  <si>
    <t>0.79%</t>
  </si>
  <si>
    <t>94.26%</t>
  </si>
  <si>
    <t>65.16%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</si>
  <si>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</si>
  <si>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</si>
  <si>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</si>
  <si>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</si>
  <si>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</si>
  <si>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</si>
  <si>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</si>
  <si>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</si>
  <si>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</si>
  <si>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</si>
  <si>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</si>
  <si>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1403/01/01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</si>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</sst>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name val="Calibri"/>
    </font>
    <font>
      <sz val="11"/>
      <name val="Calibri"/>
    </font>
    <font>
      <b/>
      <sz val="16"/>
      <color rgb="FF000000"/>
      <name val="B Mitra"/>
      <charset val="178"/>
    </font>
    <font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3" fillId="0" borderId="2" xfId="0" applyNumberFormat="1" applyFont="1" applyBorder="1"/>
    <xf numFmtId="0" fontId="3" fillId="0" borderId="2" xfId="0" applyFont="1" applyBorder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10" fontId="3" fillId="0" borderId="0" xfId="2" applyNumberFormat="1" applyFont="1" applyAlignment="1">
      <alignment horizontal="center"/>
    </xf>
    <xf numFmtId="10" fontId="3" fillId="0" borderId="2" xfId="0" applyNumberFormat="1" applyFont="1" applyBorder="1" applyAlignment="1">
      <alignment horizontal="center"/>
    </xf>
    <xf numFmtId="43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Alignment="1"/>
    <xf numFmtId="9" fontId="3" fillId="0" borderId="0" xfId="2" applyFont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3" fillId="0" borderId="0" xfId="0" applyNumberFormat="1" applyFont="1"/>
    <xf numFmtId="37" fontId="3" fillId="0" borderId="2" xfId="0" applyNumberFormat="1" applyFont="1" applyBorder="1"/>
    <xf numFmtId="10" fontId="3" fillId="0" borderId="2" xfId="2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93"/>
  <sheetViews>
    <sheetView rightToLeft="1" tabSelected="1" topLeftCell="E1" workbookViewId="0">
      <selection activeCell="G97" sqref="G97"/>
    </sheetView>
  </sheetViews>
  <sheetFormatPr defaultRowHeight="24"/>
  <cols>
    <col min="1" max="1" width="38.85546875" style="1" bestFit="1" customWidth="1"/>
    <col min="2" max="2" width="1" style="1" customWidth="1"/>
    <col min="3" max="3" width="19" style="1" customWidth="1"/>
    <col min="4" max="4" width="1" style="1" customWidth="1"/>
    <col min="5" max="5" width="23" style="1" customWidth="1"/>
    <col min="6" max="6" width="1" style="1" customWidth="1"/>
    <col min="7" max="7" width="26" style="1" customWidth="1"/>
    <col min="8" max="8" width="1" style="1" customWidth="1"/>
    <col min="9" max="9" width="19" style="1" customWidth="1"/>
    <col min="10" max="10" width="1" style="1" customWidth="1"/>
    <col min="11" max="11" width="22" style="1" customWidth="1"/>
    <col min="12" max="12" width="1" style="1" customWidth="1"/>
    <col min="13" max="13" width="20" style="1" customWidth="1"/>
    <col min="14" max="14" width="1" style="1" customWidth="1"/>
    <col min="15" max="15" width="21" style="1" customWidth="1"/>
    <col min="16" max="16" width="1" style="1" customWidth="1"/>
    <col min="17" max="17" width="19" style="1" customWidth="1"/>
    <col min="18" max="18" width="1" style="1" customWidth="1"/>
    <col min="19" max="19" width="16" style="1" customWidth="1"/>
    <col min="20" max="20" width="1" style="1" customWidth="1"/>
    <col min="21" max="21" width="23" style="1" customWidth="1"/>
    <col min="22" max="22" width="1" style="1" customWidth="1"/>
    <col min="23" max="23" width="26" style="1" customWidth="1"/>
    <col min="24" max="24" width="1" style="1" customWidth="1"/>
    <col min="25" max="25" width="32" style="1" customWidth="1"/>
    <col min="26" max="26" width="1" style="1" customWidth="1"/>
    <col min="27" max="27" width="9.140625" style="1" customWidth="1"/>
    <col min="28" max="16384" width="9.140625" style="1"/>
  </cols>
  <sheetData>
    <row r="2" spans="1:26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  <c r="L2" s="20" t="s">
        <v>0</v>
      </c>
      <c r="M2" s="20" t="s">
        <v>0</v>
      </c>
      <c r="N2" s="20" t="s">
        <v>0</v>
      </c>
      <c r="O2" s="20" t="s">
        <v>0</v>
      </c>
      <c r="P2" s="20" t="s">
        <v>0</v>
      </c>
      <c r="Q2" s="20" t="s">
        <v>0</v>
      </c>
      <c r="R2" s="20" t="s">
        <v>0</v>
      </c>
      <c r="S2" s="20" t="s">
        <v>0</v>
      </c>
      <c r="T2" s="20" t="s">
        <v>0</v>
      </c>
      <c r="U2" s="20" t="s">
        <v>0</v>
      </c>
      <c r="V2" s="20" t="s">
        <v>0</v>
      </c>
      <c r="W2" s="20" t="s">
        <v>0</v>
      </c>
      <c r="X2" s="20" t="s">
        <v>0</v>
      </c>
      <c r="Y2" s="20" t="s">
        <v>0</v>
      </c>
    </row>
    <row r="3" spans="1:26" ht="24.75">
      <c r="A3" s="20" t="s">
        <v>1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  <c r="L3" s="20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</row>
    <row r="4" spans="1:26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  <c r="K4" s="20" t="s">
        <v>2</v>
      </c>
      <c r="L4" s="20" t="s">
        <v>2</v>
      </c>
      <c r="M4" s="20" t="s">
        <v>2</v>
      </c>
      <c r="N4" s="20" t="s">
        <v>2</v>
      </c>
      <c r="O4" s="20" t="s">
        <v>2</v>
      </c>
      <c r="P4" s="20" t="s">
        <v>2</v>
      </c>
      <c r="Q4" s="20" t="s">
        <v>2</v>
      </c>
      <c r="R4" s="20" t="s">
        <v>2</v>
      </c>
      <c r="S4" s="20" t="s">
        <v>2</v>
      </c>
      <c r="T4" s="20" t="s">
        <v>2</v>
      </c>
      <c r="U4" s="20" t="s">
        <v>2</v>
      </c>
      <c r="V4" s="20" t="s">
        <v>2</v>
      </c>
      <c r="W4" s="20" t="s">
        <v>2</v>
      </c>
      <c r="X4" s="20" t="s">
        <v>2</v>
      </c>
      <c r="Y4" s="20" t="s">
        <v>2</v>
      </c>
    </row>
    <row r="6" spans="1:26" ht="24.75">
      <c r="A6" s="19" t="s">
        <v>3</v>
      </c>
      <c r="C6" s="19" t="s">
        <v>473</v>
      </c>
      <c r="D6" s="19" t="s">
        <v>4</v>
      </c>
      <c r="E6" s="19" t="s">
        <v>4</v>
      </c>
      <c r="F6" s="19" t="s">
        <v>4</v>
      </c>
      <c r="G6" s="19" t="s">
        <v>4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  <c r="T6" s="19" t="s">
        <v>6</v>
      </c>
      <c r="U6" s="19" t="s">
        <v>6</v>
      </c>
      <c r="V6" s="19" t="s">
        <v>6</v>
      </c>
      <c r="W6" s="19" t="s">
        <v>6</v>
      </c>
      <c r="X6" s="19" t="s">
        <v>6</v>
      </c>
      <c r="Y6" s="19" t="s">
        <v>6</v>
      </c>
    </row>
    <row r="7" spans="1:26" ht="24.75">
      <c r="A7" s="19" t="s">
        <v>3</v>
      </c>
      <c r="C7" s="19" t="s">
        <v>7</v>
      </c>
      <c r="E7" s="19" t="s">
        <v>8</v>
      </c>
      <c r="G7" s="19" t="s">
        <v>9</v>
      </c>
      <c r="I7" s="19" t="s">
        <v>10</v>
      </c>
      <c r="J7" s="19" t="s">
        <v>10</v>
      </c>
      <c r="K7" s="19" t="s">
        <v>10</v>
      </c>
      <c r="M7" s="19" t="s">
        <v>11</v>
      </c>
      <c r="N7" s="19" t="s">
        <v>11</v>
      </c>
      <c r="O7" s="19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6" ht="24.75">
      <c r="A8" s="19" t="s">
        <v>3</v>
      </c>
      <c r="C8" s="19" t="s">
        <v>7</v>
      </c>
      <c r="E8" s="19" t="s">
        <v>8</v>
      </c>
      <c r="G8" s="19" t="s">
        <v>9</v>
      </c>
      <c r="I8" s="19" t="s">
        <v>7</v>
      </c>
      <c r="K8" s="19" t="s">
        <v>8</v>
      </c>
      <c r="M8" s="19" t="s">
        <v>7</v>
      </c>
      <c r="O8" s="19" t="s">
        <v>14</v>
      </c>
      <c r="Q8" s="19" t="s">
        <v>7</v>
      </c>
      <c r="S8" s="19" t="s">
        <v>12</v>
      </c>
      <c r="U8" s="19" t="s">
        <v>8</v>
      </c>
      <c r="W8" s="19" t="s">
        <v>9</v>
      </c>
      <c r="Y8" s="19" t="s">
        <v>13</v>
      </c>
    </row>
    <row r="9" spans="1:26">
      <c r="A9" s="1" t="s">
        <v>15</v>
      </c>
      <c r="C9" s="8">
        <v>60451774</v>
      </c>
      <c r="D9" s="8"/>
      <c r="E9" s="8">
        <v>459025497891</v>
      </c>
      <c r="F9" s="8"/>
      <c r="G9" s="8">
        <v>715696743601.37695</v>
      </c>
      <c r="H9" s="8"/>
      <c r="I9" s="8">
        <v>0</v>
      </c>
      <c r="J9" s="8"/>
      <c r="K9" s="8">
        <v>0</v>
      </c>
      <c r="L9" s="8"/>
      <c r="M9" s="8">
        <v>0</v>
      </c>
      <c r="N9" s="8"/>
      <c r="O9" s="8">
        <v>0</v>
      </c>
      <c r="P9" s="8"/>
      <c r="Q9" s="8">
        <v>60451774</v>
      </c>
      <c r="R9" s="8"/>
      <c r="S9" s="8">
        <v>12030</v>
      </c>
      <c r="T9" s="8"/>
      <c r="U9" s="8">
        <v>459025497891</v>
      </c>
      <c r="V9" s="8"/>
      <c r="W9" s="8">
        <v>722907793914.74097</v>
      </c>
      <c r="X9" s="6"/>
      <c r="Y9" s="9">
        <v>1.2465097937208854E-2</v>
      </c>
      <c r="Z9" s="6"/>
    </row>
    <row r="10" spans="1:26">
      <c r="A10" s="1" t="s">
        <v>16</v>
      </c>
      <c r="C10" s="8">
        <v>337038175</v>
      </c>
      <c r="D10" s="8"/>
      <c r="E10" s="8">
        <v>1119366145427</v>
      </c>
      <c r="F10" s="8"/>
      <c r="G10" s="8">
        <v>1140786676709.04</v>
      </c>
      <c r="H10" s="8"/>
      <c r="I10" s="8">
        <v>0</v>
      </c>
      <c r="J10" s="8"/>
      <c r="K10" s="8">
        <v>0</v>
      </c>
      <c r="L10" s="8"/>
      <c r="M10" s="8">
        <v>0</v>
      </c>
      <c r="N10" s="8"/>
      <c r="O10" s="8">
        <v>0</v>
      </c>
      <c r="P10" s="8"/>
      <c r="Q10" s="8">
        <v>337038175</v>
      </c>
      <c r="R10" s="8"/>
      <c r="S10" s="8">
        <v>3427</v>
      </c>
      <c r="T10" s="8"/>
      <c r="U10" s="8">
        <v>1119366145427</v>
      </c>
      <c r="V10" s="8"/>
      <c r="W10" s="8">
        <v>1148157398261.9399</v>
      </c>
      <c r="X10" s="6"/>
      <c r="Y10" s="9">
        <v>1.9797676186562075E-2</v>
      </c>
      <c r="Z10" s="6"/>
    </row>
    <row r="11" spans="1:26">
      <c r="A11" s="1" t="s">
        <v>18</v>
      </c>
      <c r="C11" s="8">
        <v>224062322</v>
      </c>
      <c r="D11" s="8"/>
      <c r="E11" s="8">
        <v>520103257013</v>
      </c>
      <c r="F11" s="8"/>
      <c r="G11" s="8">
        <v>531431754725.263</v>
      </c>
      <c r="H11" s="8"/>
      <c r="I11" s="8">
        <v>0</v>
      </c>
      <c r="J11" s="8"/>
      <c r="K11" s="8">
        <v>0</v>
      </c>
      <c r="L11" s="8"/>
      <c r="M11" s="8">
        <v>-27400000</v>
      </c>
      <c r="N11" s="8"/>
      <c r="O11" s="8">
        <v>67176989915</v>
      </c>
      <c r="P11" s="8"/>
      <c r="Q11" s="8">
        <v>196662322</v>
      </c>
      <c r="R11" s="8"/>
      <c r="S11" s="8">
        <v>2399</v>
      </c>
      <c r="T11" s="8"/>
      <c r="U11" s="8">
        <v>456501179178</v>
      </c>
      <c r="V11" s="8"/>
      <c r="W11" s="8">
        <v>468985742660.65601</v>
      </c>
      <c r="X11" s="6"/>
      <c r="Y11" s="9">
        <v>8.0867204125194027E-3</v>
      </c>
      <c r="Z11" s="6"/>
    </row>
    <row r="12" spans="1:26">
      <c r="A12" s="1" t="s">
        <v>20</v>
      </c>
      <c r="C12" s="8">
        <v>67536762</v>
      </c>
      <c r="D12" s="8"/>
      <c r="E12" s="8">
        <v>695503242414</v>
      </c>
      <c r="F12" s="8"/>
      <c r="G12" s="8">
        <v>942574252456.04395</v>
      </c>
      <c r="H12" s="8"/>
      <c r="I12" s="8">
        <v>0</v>
      </c>
      <c r="J12" s="8"/>
      <c r="K12" s="8">
        <v>0</v>
      </c>
      <c r="L12" s="8"/>
      <c r="M12" s="8">
        <v>0</v>
      </c>
      <c r="N12" s="8"/>
      <c r="O12" s="8">
        <v>0</v>
      </c>
      <c r="P12" s="8"/>
      <c r="Q12" s="8">
        <v>67536762</v>
      </c>
      <c r="R12" s="8"/>
      <c r="S12" s="8">
        <v>14030</v>
      </c>
      <c r="T12" s="8"/>
      <c r="U12" s="8">
        <v>695503242414</v>
      </c>
      <c r="V12" s="8"/>
      <c r="W12" s="8">
        <v>941902903273.38306</v>
      </c>
      <c r="X12" s="6"/>
      <c r="Y12" s="9">
        <v>1.6241230258514532E-2</v>
      </c>
      <c r="Z12" s="6"/>
    </row>
    <row r="13" spans="1:26">
      <c r="A13" s="1" t="s">
        <v>21</v>
      </c>
      <c r="C13" s="8">
        <v>261220615</v>
      </c>
      <c r="D13" s="8"/>
      <c r="E13" s="8">
        <v>727215412940</v>
      </c>
      <c r="F13" s="8"/>
      <c r="G13" s="8">
        <v>1469711554248.6499</v>
      </c>
      <c r="H13" s="8"/>
      <c r="I13" s="8">
        <v>0</v>
      </c>
      <c r="J13" s="8"/>
      <c r="K13" s="8">
        <v>0</v>
      </c>
      <c r="L13" s="8"/>
      <c r="M13" s="8">
        <v>0</v>
      </c>
      <c r="N13" s="8"/>
      <c r="O13" s="8">
        <v>0</v>
      </c>
      <c r="P13" s="8"/>
      <c r="Q13" s="8">
        <v>261220615</v>
      </c>
      <c r="R13" s="8"/>
      <c r="S13" s="8">
        <v>5740</v>
      </c>
      <c r="T13" s="8"/>
      <c r="U13" s="8">
        <v>727215412940</v>
      </c>
      <c r="V13" s="8"/>
      <c r="W13" s="8">
        <v>1490484862435.9099</v>
      </c>
      <c r="X13" s="6"/>
      <c r="Y13" s="9">
        <v>2.5700428105194944E-2</v>
      </c>
      <c r="Z13" s="6"/>
    </row>
    <row r="14" spans="1:26">
      <c r="A14" s="1" t="s">
        <v>22</v>
      </c>
      <c r="C14" s="8">
        <v>48831692</v>
      </c>
      <c r="D14" s="8"/>
      <c r="E14" s="8">
        <v>861879363800</v>
      </c>
      <c r="F14" s="8"/>
      <c r="G14" s="8">
        <v>612589230119.41199</v>
      </c>
      <c r="H14" s="8"/>
      <c r="I14" s="8">
        <v>0</v>
      </c>
      <c r="J14" s="8"/>
      <c r="K14" s="8">
        <v>0</v>
      </c>
      <c r="L14" s="8"/>
      <c r="M14" s="8">
        <v>0</v>
      </c>
      <c r="N14" s="8"/>
      <c r="O14" s="8">
        <v>0</v>
      </c>
      <c r="P14" s="8"/>
      <c r="Q14" s="8">
        <v>48831692</v>
      </c>
      <c r="R14" s="8"/>
      <c r="S14" s="8">
        <v>12720</v>
      </c>
      <c r="T14" s="8"/>
      <c r="U14" s="8">
        <v>861879363800</v>
      </c>
      <c r="V14" s="8"/>
      <c r="W14" s="8">
        <v>617443344462.672</v>
      </c>
      <c r="X14" s="6"/>
      <c r="Y14" s="9">
        <v>1.0646574603555463E-2</v>
      </c>
      <c r="Z14" s="6"/>
    </row>
    <row r="15" spans="1:26">
      <c r="A15" s="1" t="s">
        <v>23</v>
      </c>
      <c r="C15" s="8">
        <v>14057742</v>
      </c>
      <c r="D15" s="8"/>
      <c r="E15" s="8">
        <v>376076829673</v>
      </c>
      <c r="F15" s="8"/>
      <c r="G15" s="8">
        <v>2235855749616</v>
      </c>
      <c r="H15" s="8"/>
      <c r="I15" s="8">
        <v>0</v>
      </c>
      <c r="J15" s="8"/>
      <c r="K15" s="8">
        <v>0</v>
      </c>
      <c r="L15" s="8"/>
      <c r="M15" s="8">
        <v>0</v>
      </c>
      <c r="N15" s="8"/>
      <c r="O15" s="8">
        <v>0</v>
      </c>
      <c r="P15" s="8"/>
      <c r="Q15" s="8">
        <v>14057742</v>
      </c>
      <c r="R15" s="8"/>
      <c r="S15" s="8">
        <v>157020</v>
      </c>
      <c r="T15" s="8"/>
      <c r="U15" s="8">
        <v>376076829673</v>
      </c>
      <c r="V15" s="8"/>
      <c r="W15" s="8">
        <v>2194212936279.3999</v>
      </c>
      <c r="X15" s="6"/>
      <c r="Y15" s="9">
        <v>3.783481015981284E-2</v>
      </c>
      <c r="Z15" s="6"/>
    </row>
    <row r="16" spans="1:26">
      <c r="A16" s="1" t="s">
        <v>24</v>
      </c>
      <c r="C16" s="8">
        <v>116863082</v>
      </c>
      <c r="D16" s="8"/>
      <c r="E16" s="8">
        <v>1560664644597</v>
      </c>
      <c r="F16" s="8"/>
      <c r="G16" s="8">
        <v>1948133111523.4199</v>
      </c>
      <c r="H16" s="8"/>
      <c r="I16" s="8">
        <v>0</v>
      </c>
      <c r="J16" s="8"/>
      <c r="K16" s="8">
        <v>0</v>
      </c>
      <c r="L16" s="8"/>
      <c r="M16" s="8">
        <v>0</v>
      </c>
      <c r="N16" s="8"/>
      <c r="O16" s="8">
        <v>0</v>
      </c>
      <c r="P16" s="8"/>
      <c r="Q16" s="8">
        <v>116863082</v>
      </c>
      <c r="R16" s="8"/>
      <c r="S16" s="8">
        <v>17740</v>
      </c>
      <c r="T16" s="8"/>
      <c r="U16" s="8">
        <v>1560664644597</v>
      </c>
      <c r="V16" s="8"/>
      <c r="W16" s="8">
        <v>2060815825785.6499</v>
      </c>
      <c r="X16" s="6"/>
      <c r="Y16" s="9">
        <v>3.5534643996379039E-2</v>
      </c>
      <c r="Z16" s="6"/>
    </row>
    <row r="17" spans="1:26">
      <c r="A17" s="1" t="s">
        <v>25</v>
      </c>
      <c r="C17" s="8">
        <v>47515414</v>
      </c>
      <c r="D17" s="8"/>
      <c r="E17" s="8">
        <v>1599649080710</v>
      </c>
      <c r="F17" s="8"/>
      <c r="G17" s="8">
        <v>2377693981412.48</v>
      </c>
      <c r="H17" s="8"/>
      <c r="I17" s="8">
        <v>0</v>
      </c>
      <c r="J17" s="8"/>
      <c r="K17" s="8">
        <v>0</v>
      </c>
      <c r="L17" s="8"/>
      <c r="M17" s="8">
        <v>0</v>
      </c>
      <c r="N17" s="8"/>
      <c r="O17" s="8">
        <v>0</v>
      </c>
      <c r="P17" s="8"/>
      <c r="Q17" s="8">
        <v>47515414</v>
      </c>
      <c r="R17" s="8"/>
      <c r="S17" s="8">
        <v>51590</v>
      </c>
      <c r="T17" s="8"/>
      <c r="U17" s="8">
        <v>1599649080710</v>
      </c>
      <c r="V17" s="8"/>
      <c r="W17" s="8">
        <v>2436734853020.8501</v>
      </c>
      <c r="X17" s="6"/>
      <c r="Y17" s="9">
        <v>4.2016615183287698E-2</v>
      </c>
      <c r="Z17" s="6"/>
    </row>
    <row r="18" spans="1:26">
      <c r="A18" s="1" t="s">
        <v>26</v>
      </c>
      <c r="C18" s="8">
        <v>3322078</v>
      </c>
      <c r="D18" s="8"/>
      <c r="E18" s="8">
        <v>207822550412</v>
      </c>
      <c r="F18" s="8"/>
      <c r="G18" s="8">
        <v>574371062832.08704</v>
      </c>
      <c r="H18" s="8"/>
      <c r="I18" s="8">
        <v>0</v>
      </c>
      <c r="J18" s="8"/>
      <c r="K18" s="8">
        <v>0</v>
      </c>
      <c r="L18" s="8"/>
      <c r="M18" s="8">
        <v>0</v>
      </c>
      <c r="N18" s="8"/>
      <c r="O18" s="8">
        <v>0</v>
      </c>
      <c r="P18" s="8"/>
      <c r="Q18" s="8">
        <v>3322078</v>
      </c>
      <c r="R18" s="8"/>
      <c r="S18" s="8">
        <v>180840</v>
      </c>
      <c r="T18" s="8"/>
      <c r="U18" s="8">
        <v>207822550412</v>
      </c>
      <c r="V18" s="8"/>
      <c r="W18" s="8">
        <v>597190036236.15601</v>
      </c>
      <c r="X18" s="6"/>
      <c r="Y18" s="9">
        <v>1.0297346842115982E-2</v>
      </c>
      <c r="Z18" s="6"/>
    </row>
    <row r="19" spans="1:26">
      <c r="A19" s="1" t="s">
        <v>27</v>
      </c>
      <c r="C19" s="8">
        <v>8697985</v>
      </c>
      <c r="D19" s="8"/>
      <c r="E19" s="8">
        <v>696956572223</v>
      </c>
      <c r="F19" s="8"/>
      <c r="G19" s="8">
        <v>658756415260.95801</v>
      </c>
      <c r="H19" s="8"/>
      <c r="I19" s="8">
        <v>0</v>
      </c>
      <c r="J19" s="8"/>
      <c r="K19" s="8">
        <v>0</v>
      </c>
      <c r="L19" s="8"/>
      <c r="M19" s="8">
        <v>0</v>
      </c>
      <c r="N19" s="8"/>
      <c r="O19" s="8">
        <v>0</v>
      </c>
      <c r="P19" s="8"/>
      <c r="Q19" s="8">
        <v>8697985</v>
      </c>
      <c r="R19" s="8"/>
      <c r="S19" s="8">
        <v>80660</v>
      </c>
      <c r="T19" s="8"/>
      <c r="U19" s="8">
        <v>696956572223</v>
      </c>
      <c r="V19" s="8"/>
      <c r="W19" s="8">
        <v>697405072252.90503</v>
      </c>
      <c r="X19" s="6"/>
      <c r="Y19" s="9">
        <v>1.2025354548278598E-2</v>
      </c>
      <c r="Z19" s="6"/>
    </row>
    <row r="20" spans="1:26">
      <c r="A20" s="1" t="s">
        <v>28</v>
      </c>
      <c r="C20" s="8">
        <v>13283336</v>
      </c>
      <c r="D20" s="8"/>
      <c r="E20" s="8">
        <v>100841573734</v>
      </c>
      <c r="F20" s="8"/>
      <c r="G20" s="8">
        <v>342915674916.276</v>
      </c>
      <c r="H20" s="8"/>
      <c r="I20" s="8">
        <v>0</v>
      </c>
      <c r="J20" s="8"/>
      <c r="K20" s="8">
        <v>0</v>
      </c>
      <c r="L20" s="8"/>
      <c r="M20" s="8">
        <v>0</v>
      </c>
      <c r="N20" s="8"/>
      <c r="O20" s="8">
        <v>0</v>
      </c>
      <c r="P20" s="8"/>
      <c r="Q20" s="8">
        <v>13283336</v>
      </c>
      <c r="R20" s="8"/>
      <c r="S20" s="8">
        <v>26180</v>
      </c>
      <c r="T20" s="8"/>
      <c r="U20" s="8">
        <v>100841573734</v>
      </c>
      <c r="V20" s="8"/>
      <c r="W20" s="8">
        <v>345688577947.94397</v>
      </c>
      <c r="X20" s="6"/>
      <c r="Y20" s="9">
        <v>5.960707598075478E-3</v>
      </c>
      <c r="Z20" s="6"/>
    </row>
    <row r="21" spans="1:26">
      <c r="A21" s="1" t="s">
        <v>29</v>
      </c>
      <c r="C21" s="8">
        <v>6164566</v>
      </c>
      <c r="D21" s="8"/>
      <c r="E21" s="8">
        <v>296385831043</v>
      </c>
      <c r="F21" s="8"/>
      <c r="G21" s="8">
        <v>578166122627.505</v>
      </c>
      <c r="H21" s="8"/>
      <c r="I21" s="8">
        <v>0</v>
      </c>
      <c r="J21" s="8"/>
      <c r="K21" s="8">
        <v>0</v>
      </c>
      <c r="L21" s="8"/>
      <c r="M21" s="8">
        <v>-186395</v>
      </c>
      <c r="N21" s="8"/>
      <c r="O21" s="8">
        <v>18343309308</v>
      </c>
      <c r="P21" s="8"/>
      <c r="Q21" s="8">
        <v>5978171</v>
      </c>
      <c r="R21" s="8"/>
      <c r="S21" s="8">
        <v>88150</v>
      </c>
      <c r="T21" s="8"/>
      <c r="U21" s="8">
        <v>287424156045</v>
      </c>
      <c r="V21" s="8"/>
      <c r="W21" s="8">
        <v>523840267796.78198</v>
      </c>
      <c r="X21" s="6"/>
      <c r="Y21" s="9">
        <v>9.0325769019315751E-3</v>
      </c>
      <c r="Z21" s="6"/>
    </row>
    <row r="22" spans="1:26">
      <c r="A22" s="1" t="s">
        <v>31</v>
      </c>
      <c r="C22" s="8">
        <v>34124021</v>
      </c>
      <c r="D22" s="8"/>
      <c r="E22" s="8">
        <v>87880642889</v>
      </c>
      <c r="F22" s="8"/>
      <c r="G22" s="8">
        <v>62855581638.067596</v>
      </c>
      <c r="H22" s="8"/>
      <c r="I22" s="8">
        <v>0</v>
      </c>
      <c r="J22" s="8"/>
      <c r="K22" s="8">
        <v>0</v>
      </c>
      <c r="L22" s="8"/>
      <c r="M22" s="8">
        <v>0</v>
      </c>
      <c r="N22" s="8"/>
      <c r="O22" s="8">
        <v>0</v>
      </c>
      <c r="P22" s="8"/>
      <c r="Q22" s="8">
        <v>34124021</v>
      </c>
      <c r="R22" s="8"/>
      <c r="S22" s="8">
        <v>1829</v>
      </c>
      <c r="T22" s="8"/>
      <c r="U22" s="8">
        <v>87880642889</v>
      </c>
      <c r="V22" s="8"/>
      <c r="W22" s="8">
        <v>62041478044.266403</v>
      </c>
      <c r="X22" s="6"/>
      <c r="Y22" s="9">
        <v>1.0697811069418101E-3</v>
      </c>
      <c r="Z22" s="6"/>
    </row>
    <row r="23" spans="1:26">
      <c r="A23" s="1" t="s">
        <v>32</v>
      </c>
      <c r="C23" s="8">
        <v>68693503</v>
      </c>
      <c r="D23" s="8"/>
      <c r="E23" s="8">
        <v>276848154357</v>
      </c>
      <c r="F23" s="8"/>
      <c r="G23" s="8">
        <v>361226468516.323</v>
      </c>
      <c r="H23" s="8"/>
      <c r="I23" s="8">
        <v>0</v>
      </c>
      <c r="J23" s="8"/>
      <c r="K23" s="8">
        <v>0</v>
      </c>
      <c r="L23" s="8"/>
      <c r="M23" s="8">
        <v>0</v>
      </c>
      <c r="N23" s="8"/>
      <c r="O23" s="8">
        <v>0</v>
      </c>
      <c r="P23" s="8"/>
      <c r="Q23" s="8">
        <v>68693503</v>
      </c>
      <c r="R23" s="8"/>
      <c r="S23" s="8">
        <v>5860</v>
      </c>
      <c r="T23" s="8"/>
      <c r="U23" s="8">
        <v>276848154357</v>
      </c>
      <c r="V23" s="8"/>
      <c r="W23" s="8">
        <v>400148791210.89899</v>
      </c>
      <c r="X23" s="6"/>
      <c r="Y23" s="9">
        <v>6.899764968487614E-3</v>
      </c>
      <c r="Z23" s="6"/>
    </row>
    <row r="24" spans="1:26">
      <c r="A24" s="1" t="s">
        <v>33</v>
      </c>
      <c r="C24" s="8">
        <v>60242962</v>
      </c>
      <c r="D24" s="8"/>
      <c r="E24" s="8">
        <v>194488073983</v>
      </c>
      <c r="F24" s="8"/>
      <c r="G24" s="8">
        <v>565309834590.38403</v>
      </c>
      <c r="H24" s="8"/>
      <c r="I24" s="8">
        <v>0</v>
      </c>
      <c r="J24" s="8"/>
      <c r="K24" s="8">
        <v>0</v>
      </c>
      <c r="L24" s="8"/>
      <c r="M24" s="8">
        <v>0</v>
      </c>
      <c r="N24" s="8"/>
      <c r="O24" s="8">
        <v>0</v>
      </c>
      <c r="P24" s="8"/>
      <c r="Q24" s="8">
        <v>60242962</v>
      </c>
      <c r="R24" s="8"/>
      <c r="S24" s="8">
        <v>9180</v>
      </c>
      <c r="T24" s="8"/>
      <c r="U24" s="8">
        <v>194488073983</v>
      </c>
      <c r="V24" s="8"/>
      <c r="W24" s="8">
        <v>549739860332.59802</v>
      </c>
      <c r="X24" s="6"/>
      <c r="Y24" s="9">
        <v>9.4791635347087361E-3</v>
      </c>
      <c r="Z24" s="6"/>
    </row>
    <row r="25" spans="1:26">
      <c r="A25" s="1" t="s">
        <v>34</v>
      </c>
      <c r="C25" s="8">
        <v>40235798</v>
      </c>
      <c r="D25" s="8"/>
      <c r="E25" s="8">
        <v>239735891121</v>
      </c>
      <c r="F25" s="8"/>
      <c r="G25" s="8">
        <v>313931704369.91302</v>
      </c>
      <c r="H25" s="8"/>
      <c r="I25" s="8">
        <v>0</v>
      </c>
      <c r="J25" s="8"/>
      <c r="K25" s="8">
        <v>0</v>
      </c>
      <c r="L25" s="8"/>
      <c r="M25" s="8">
        <v>0</v>
      </c>
      <c r="N25" s="8"/>
      <c r="O25" s="8">
        <v>0</v>
      </c>
      <c r="P25" s="8"/>
      <c r="Q25" s="8">
        <v>40235798</v>
      </c>
      <c r="R25" s="8"/>
      <c r="S25" s="8">
        <v>7849</v>
      </c>
      <c r="T25" s="8"/>
      <c r="U25" s="8">
        <v>239735891121</v>
      </c>
      <c r="V25" s="8"/>
      <c r="W25" s="8">
        <v>313931704369.91302</v>
      </c>
      <c r="X25" s="6"/>
      <c r="Y25" s="9">
        <v>5.4131238776315921E-3</v>
      </c>
      <c r="Z25" s="6"/>
    </row>
    <row r="26" spans="1:26">
      <c r="A26" s="1" t="s">
        <v>35</v>
      </c>
      <c r="C26" s="8">
        <v>38398185</v>
      </c>
      <c r="D26" s="8"/>
      <c r="E26" s="8">
        <v>453391733802</v>
      </c>
      <c r="F26" s="8"/>
      <c r="G26" s="8">
        <v>1339757024553.6799</v>
      </c>
      <c r="H26" s="8"/>
      <c r="I26" s="8">
        <v>0</v>
      </c>
      <c r="J26" s="8"/>
      <c r="K26" s="8">
        <v>0</v>
      </c>
      <c r="L26" s="8"/>
      <c r="M26" s="8">
        <v>0</v>
      </c>
      <c r="N26" s="8"/>
      <c r="O26" s="8">
        <v>0</v>
      </c>
      <c r="P26" s="8"/>
      <c r="Q26" s="8">
        <v>38398185</v>
      </c>
      <c r="R26" s="8"/>
      <c r="S26" s="8">
        <v>32250</v>
      </c>
      <c r="T26" s="8"/>
      <c r="U26" s="8">
        <v>453391733802</v>
      </c>
      <c r="V26" s="8"/>
      <c r="W26" s="8">
        <v>1230973334525.8101</v>
      </c>
      <c r="X26" s="6"/>
      <c r="Y26" s="9">
        <v>2.1225671243442785E-2</v>
      </c>
      <c r="Z26" s="6"/>
    </row>
    <row r="27" spans="1:26">
      <c r="A27" s="1" t="s">
        <v>37</v>
      </c>
      <c r="C27" s="8">
        <v>126666723</v>
      </c>
      <c r="D27" s="8"/>
      <c r="E27" s="8">
        <v>752208506601</v>
      </c>
      <c r="F27" s="8"/>
      <c r="G27" s="8">
        <v>993454011825.40295</v>
      </c>
      <c r="H27" s="8"/>
      <c r="I27" s="8">
        <v>153452351</v>
      </c>
      <c r="J27" s="8"/>
      <c r="K27" s="8">
        <v>0</v>
      </c>
      <c r="L27" s="8"/>
      <c r="M27" s="8">
        <v>0</v>
      </c>
      <c r="N27" s="8"/>
      <c r="O27" s="8">
        <v>0</v>
      </c>
      <c r="P27" s="8"/>
      <c r="Q27" s="8">
        <v>280119074</v>
      </c>
      <c r="R27" s="8"/>
      <c r="S27" s="8">
        <v>7970</v>
      </c>
      <c r="T27" s="8"/>
      <c r="U27" s="8">
        <v>1663408566839</v>
      </c>
      <c r="V27" s="8"/>
      <c r="W27" s="8">
        <v>2219265353112.3101</v>
      </c>
      <c r="X27" s="6"/>
      <c r="Y27" s="9">
        <v>3.8266788943296305E-2</v>
      </c>
      <c r="Z27" s="6"/>
    </row>
    <row r="28" spans="1:26">
      <c r="A28" s="1" t="s">
        <v>38</v>
      </c>
      <c r="C28" s="8">
        <v>4173794</v>
      </c>
      <c r="D28" s="8"/>
      <c r="E28" s="8">
        <v>155690872032</v>
      </c>
      <c r="F28" s="8"/>
      <c r="G28" s="8">
        <v>407220416707.45502</v>
      </c>
      <c r="H28" s="8"/>
      <c r="I28" s="8">
        <v>0</v>
      </c>
      <c r="J28" s="8"/>
      <c r="K28" s="8">
        <v>0</v>
      </c>
      <c r="L28" s="8"/>
      <c r="M28" s="8">
        <v>0</v>
      </c>
      <c r="N28" s="8"/>
      <c r="O28" s="8">
        <v>0</v>
      </c>
      <c r="P28" s="8"/>
      <c r="Q28" s="8">
        <v>4173794</v>
      </c>
      <c r="R28" s="8"/>
      <c r="S28" s="8">
        <v>102850</v>
      </c>
      <c r="T28" s="8"/>
      <c r="U28" s="8">
        <v>155690872032</v>
      </c>
      <c r="V28" s="8"/>
      <c r="W28" s="8">
        <v>426720528358.245</v>
      </c>
      <c r="X28" s="6"/>
      <c r="Y28" s="9">
        <v>7.3579413897291064E-3</v>
      </c>
      <c r="Z28" s="6"/>
    </row>
    <row r="29" spans="1:26">
      <c r="A29" s="1" t="s">
        <v>40</v>
      </c>
      <c r="C29" s="8">
        <v>153452351</v>
      </c>
      <c r="D29" s="8"/>
      <c r="E29" s="8">
        <v>757747709238</v>
      </c>
      <c r="F29" s="8"/>
      <c r="G29" s="8">
        <v>693291161729.995</v>
      </c>
      <c r="H29" s="8"/>
      <c r="I29" s="8">
        <v>0</v>
      </c>
      <c r="J29" s="8"/>
      <c r="K29" s="8">
        <v>0</v>
      </c>
      <c r="L29" s="8"/>
      <c r="M29" s="8">
        <v>-153452351</v>
      </c>
      <c r="N29" s="8"/>
      <c r="O29" s="8">
        <v>0</v>
      </c>
      <c r="P29" s="8"/>
      <c r="Q29" s="8">
        <v>0</v>
      </c>
      <c r="R29" s="8"/>
      <c r="S29" s="8">
        <v>0</v>
      </c>
      <c r="T29" s="8"/>
      <c r="U29" s="8">
        <v>0</v>
      </c>
      <c r="V29" s="8"/>
      <c r="W29" s="8">
        <v>0</v>
      </c>
      <c r="X29" s="6"/>
      <c r="Y29" s="9">
        <v>0</v>
      </c>
      <c r="Z29" s="6"/>
    </row>
    <row r="30" spans="1:26">
      <c r="A30" s="1" t="s">
        <v>42</v>
      </c>
      <c r="C30" s="8">
        <v>7224255</v>
      </c>
      <c r="D30" s="8"/>
      <c r="E30" s="8">
        <v>55200532455</v>
      </c>
      <c r="F30" s="8"/>
      <c r="G30" s="8">
        <v>53285028466.004997</v>
      </c>
      <c r="H30" s="8"/>
      <c r="I30" s="8">
        <v>0</v>
      </c>
      <c r="J30" s="8"/>
      <c r="K30" s="8">
        <v>0</v>
      </c>
      <c r="L30" s="8"/>
      <c r="M30" s="8">
        <v>-7224255</v>
      </c>
      <c r="N30" s="8"/>
      <c r="O30" s="8">
        <v>0</v>
      </c>
      <c r="P30" s="8"/>
      <c r="Q30" s="8">
        <v>0</v>
      </c>
      <c r="R30" s="8"/>
      <c r="S30" s="8">
        <v>0</v>
      </c>
      <c r="T30" s="8"/>
      <c r="U30" s="8">
        <v>0</v>
      </c>
      <c r="V30" s="8"/>
      <c r="W30" s="8">
        <v>0</v>
      </c>
      <c r="X30" s="6"/>
      <c r="Y30" s="9">
        <v>0</v>
      </c>
      <c r="Z30" s="6"/>
    </row>
    <row r="31" spans="1:26">
      <c r="A31" s="1" t="s">
        <v>43</v>
      </c>
      <c r="C31" s="8">
        <v>14509094</v>
      </c>
      <c r="D31" s="8"/>
      <c r="E31" s="8">
        <v>60822122048</v>
      </c>
      <c r="F31" s="8"/>
      <c r="G31" s="8">
        <v>86161597457.041794</v>
      </c>
      <c r="H31" s="8"/>
      <c r="I31" s="8">
        <v>0</v>
      </c>
      <c r="J31" s="8"/>
      <c r="K31" s="8">
        <v>0</v>
      </c>
      <c r="L31" s="8"/>
      <c r="M31" s="8">
        <v>0</v>
      </c>
      <c r="N31" s="8"/>
      <c r="O31" s="8">
        <v>0</v>
      </c>
      <c r="P31" s="8"/>
      <c r="Q31" s="8">
        <v>14509094</v>
      </c>
      <c r="R31" s="8"/>
      <c r="S31" s="8">
        <v>4608</v>
      </c>
      <c r="T31" s="8"/>
      <c r="U31" s="8">
        <v>60822122048</v>
      </c>
      <c r="V31" s="8"/>
      <c r="W31" s="8">
        <v>66460100616.345596</v>
      </c>
      <c r="X31" s="6"/>
      <c r="Y31" s="9">
        <v>1.1459714089030928E-3</v>
      </c>
      <c r="Z31" s="6"/>
    </row>
    <row r="32" spans="1:26">
      <c r="A32" s="1" t="s">
        <v>44</v>
      </c>
      <c r="C32" s="8">
        <v>47057542</v>
      </c>
      <c r="D32" s="8"/>
      <c r="E32" s="8">
        <v>264732538619</v>
      </c>
      <c r="F32" s="8"/>
      <c r="G32" s="8">
        <v>327442847375.70001</v>
      </c>
      <c r="H32" s="8"/>
      <c r="I32" s="8">
        <v>0</v>
      </c>
      <c r="J32" s="8"/>
      <c r="K32" s="8">
        <v>0</v>
      </c>
      <c r="L32" s="8"/>
      <c r="M32" s="8">
        <v>0</v>
      </c>
      <c r="N32" s="8"/>
      <c r="O32" s="8">
        <v>0</v>
      </c>
      <c r="P32" s="8"/>
      <c r="Q32" s="8">
        <v>47057542</v>
      </c>
      <c r="R32" s="8"/>
      <c r="S32" s="8">
        <v>6950</v>
      </c>
      <c r="T32" s="8"/>
      <c r="U32" s="8">
        <v>264732538619</v>
      </c>
      <c r="V32" s="8"/>
      <c r="W32" s="8">
        <v>325103969894.44501</v>
      </c>
      <c r="X32" s="6"/>
      <c r="Y32" s="9">
        <v>5.6057672342478548E-3</v>
      </c>
      <c r="Z32" s="6"/>
    </row>
    <row r="33" spans="1:26">
      <c r="A33" s="1" t="s">
        <v>46</v>
      </c>
      <c r="C33" s="8">
        <v>31727273</v>
      </c>
      <c r="D33" s="8"/>
      <c r="E33" s="8">
        <v>532019950845</v>
      </c>
      <c r="F33" s="8"/>
      <c r="G33" s="8">
        <v>541515971609.41101</v>
      </c>
      <c r="H33" s="8"/>
      <c r="I33" s="8">
        <v>0</v>
      </c>
      <c r="J33" s="8"/>
      <c r="K33" s="8">
        <v>0</v>
      </c>
      <c r="L33" s="8"/>
      <c r="M33" s="8">
        <v>0</v>
      </c>
      <c r="N33" s="8"/>
      <c r="O33" s="8">
        <v>0</v>
      </c>
      <c r="P33" s="8"/>
      <c r="Q33" s="8">
        <v>31727273</v>
      </c>
      <c r="R33" s="8"/>
      <c r="S33" s="8">
        <v>17060</v>
      </c>
      <c r="T33" s="8"/>
      <c r="U33" s="8">
        <v>532019950845</v>
      </c>
      <c r="V33" s="8"/>
      <c r="W33" s="8">
        <v>538046737079.58899</v>
      </c>
      <c r="X33" s="6"/>
      <c r="Y33" s="9">
        <v>9.2775390291112737E-3</v>
      </c>
      <c r="Z33" s="6"/>
    </row>
    <row r="34" spans="1:26">
      <c r="A34" s="1" t="s">
        <v>47</v>
      </c>
      <c r="C34" s="8">
        <v>3854943</v>
      </c>
      <c r="D34" s="8"/>
      <c r="E34" s="8">
        <v>133730945335</v>
      </c>
      <c r="F34" s="8"/>
      <c r="G34" s="8">
        <v>169757869749.345</v>
      </c>
      <c r="H34" s="8"/>
      <c r="I34" s="8">
        <v>0</v>
      </c>
      <c r="J34" s="8"/>
      <c r="K34" s="8">
        <v>0</v>
      </c>
      <c r="L34" s="8"/>
      <c r="M34" s="8">
        <v>0</v>
      </c>
      <c r="N34" s="8"/>
      <c r="O34" s="8">
        <v>0</v>
      </c>
      <c r="P34" s="8"/>
      <c r="Q34" s="8">
        <v>3854943</v>
      </c>
      <c r="R34" s="8"/>
      <c r="S34" s="8">
        <v>45000</v>
      </c>
      <c r="T34" s="8"/>
      <c r="U34" s="8">
        <v>133730945335</v>
      </c>
      <c r="V34" s="8"/>
      <c r="W34" s="8">
        <v>172440274011.75</v>
      </c>
      <c r="X34" s="6"/>
      <c r="Y34" s="9">
        <v>2.9733873696886752E-3</v>
      </c>
      <c r="Z34" s="6"/>
    </row>
    <row r="35" spans="1:26">
      <c r="A35" s="1" t="s">
        <v>48</v>
      </c>
      <c r="C35" s="8">
        <v>14306779</v>
      </c>
      <c r="D35" s="8"/>
      <c r="E35" s="8">
        <v>352389945077</v>
      </c>
      <c r="F35" s="8"/>
      <c r="G35" s="8">
        <v>363363251139.47198</v>
      </c>
      <c r="H35" s="8"/>
      <c r="I35" s="8">
        <v>0</v>
      </c>
      <c r="J35" s="8"/>
      <c r="K35" s="8">
        <v>0</v>
      </c>
      <c r="L35" s="8"/>
      <c r="M35" s="8">
        <v>0</v>
      </c>
      <c r="N35" s="8"/>
      <c r="O35" s="8">
        <v>0</v>
      </c>
      <c r="P35" s="8"/>
      <c r="Q35" s="8">
        <v>14306779</v>
      </c>
      <c r="R35" s="8"/>
      <c r="S35" s="8">
        <v>25750</v>
      </c>
      <c r="T35" s="8"/>
      <c r="U35" s="8">
        <v>352389945077</v>
      </c>
      <c r="V35" s="8"/>
      <c r="W35" s="8">
        <v>366207581872.46301</v>
      </c>
      <c r="X35" s="6"/>
      <c r="Y35" s="9">
        <v>6.3145167500117593E-3</v>
      </c>
      <c r="Z35" s="6"/>
    </row>
    <row r="36" spans="1:26">
      <c r="A36" s="1" t="s">
        <v>49</v>
      </c>
      <c r="C36" s="8">
        <v>9854984</v>
      </c>
      <c r="D36" s="8"/>
      <c r="E36" s="8">
        <v>182862809522</v>
      </c>
      <c r="F36" s="8"/>
      <c r="G36" s="8">
        <v>218458534647.95999</v>
      </c>
      <c r="H36" s="8"/>
      <c r="I36" s="8">
        <v>0</v>
      </c>
      <c r="J36" s="8"/>
      <c r="K36" s="8">
        <v>0</v>
      </c>
      <c r="L36" s="8"/>
      <c r="M36" s="8">
        <v>0</v>
      </c>
      <c r="N36" s="8"/>
      <c r="O36" s="8">
        <v>0</v>
      </c>
      <c r="P36" s="8"/>
      <c r="Q36" s="8">
        <v>9854984</v>
      </c>
      <c r="R36" s="8"/>
      <c r="S36" s="8">
        <v>21250</v>
      </c>
      <c r="T36" s="8"/>
      <c r="U36" s="8">
        <v>182862809522</v>
      </c>
      <c r="V36" s="8"/>
      <c r="W36" s="8">
        <v>208172370460.5</v>
      </c>
      <c r="X36" s="6"/>
      <c r="Y36" s="9">
        <v>3.5895158517506515E-3</v>
      </c>
      <c r="Z36" s="6"/>
    </row>
    <row r="37" spans="1:26">
      <c r="A37" s="1" t="s">
        <v>51</v>
      </c>
      <c r="C37" s="8">
        <v>9601633</v>
      </c>
      <c r="D37" s="8"/>
      <c r="E37" s="8">
        <v>249770404665</v>
      </c>
      <c r="F37" s="8"/>
      <c r="G37" s="8">
        <v>295784156760.31299</v>
      </c>
      <c r="H37" s="8"/>
      <c r="I37" s="8">
        <v>0</v>
      </c>
      <c r="J37" s="8"/>
      <c r="K37" s="8">
        <v>0</v>
      </c>
      <c r="L37" s="8"/>
      <c r="M37" s="8">
        <v>0</v>
      </c>
      <c r="N37" s="8"/>
      <c r="O37" s="8">
        <v>0</v>
      </c>
      <c r="P37" s="8"/>
      <c r="Q37" s="8">
        <v>9601633</v>
      </c>
      <c r="R37" s="8"/>
      <c r="S37" s="8">
        <v>28850</v>
      </c>
      <c r="T37" s="8"/>
      <c r="U37" s="8">
        <v>249770404665</v>
      </c>
      <c r="V37" s="8"/>
      <c r="W37" s="8">
        <v>275358919733.302</v>
      </c>
      <c r="X37" s="6"/>
      <c r="Y37" s="9">
        <v>4.7480134136781106E-3</v>
      </c>
      <c r="Z37" s="6"/>
    </row>
    <row r="38" spans="1:26">
      <c r="A38" s="1" t="s">
        <v>52</v>
      </c>
      <c r="C38" s="8">
        <v>3115123</v>
      </c>
      <c r="D38" s="8"/>
      <c r="E38" s="8">
        <v>43340523602</v>
      </c>
      <c r="F38" s="8"/>
      <c r="G38" s="8">
        <v>55955345487.970497</v>
      </c>
      <c r="H38" s="8"/>
      <c r="I38" s="8">
        <v>0</v>
      </c>
      <c r="J38" s="8"/>
      <c r="K38" s="8">
        <v>0</v>
      </c>
      <c r="L38" s="8"/>
      <c r="M38" s="8">
        <v>0</v>
      </c>
      <c r="N38" s="8"/>
      <c r="O38" s="8">
        <v>0</v>
      </c>
      <c r="P38" s="8"/>
      <c r="Q38" s="8">
        <v>3115123</v>
      </c>
      <c r="R38" s="8"/>
      <c r="S38" s="8">
        <v>17000</v>
      </c>
      <c r="T38" s="8"/>
      <c r="U38" s="8">
        <v>43340523602</v>
      </c>
      <c r="V38" s="8"/>
      <c r="W38" s="8">
        <v>52641996308.550003</v>
      </c>
      <c r="X38" s="6"/>
      <c r="Y38" s="9">
        <v>9.0770585836795232E-4</v>
      </c>
      <c r="Z38" s="6"/>
    </row>
    <row r="39" spans="1:26">
      <c r="A39" s="1" t="s">
        <v>54</v>
      </c>
      <c r="C39" s="8">
        <v>13863088</v>
      </c>
      <c r="D39" s="8"/>
      <c r="E39" s="8">
        <v>263327222217</v>
      </c>
      <c r="F39" s="8"/>
      <c r="G39" s="8">
        <v>318331920669.84003</v>
      </c>
      <c r="H39" s="8"/>
      <c r="I39" s="8">
        <v>0</v>
      </c>
      <c r="J39" s="8"/>
      <c r="K39" s="8">
        <v>0</v>
      </c>
      <c r="L39" s="8"/>
      <c r="M39" s="8">
        <v>0</v>
      </c>
      <c r="N39" s="8"/>
      <c r="O39" s="8">
        <v>0</v>
      </c>
      <c r="P39" s="8"/>
      <c r="Q39" s="8">
        <v>13863088</v>
      </c>
      <c r="R39" s="8"/>
      <c r="S39" s="8">
        <v>22650</v>
      </c>
      <c r="T39" s="8"/>
      <c r="U39" s="8">
        <v>263327222217</v>
      </c>
      <c r="V39" s="8"/>
      <c r="W39" s="8">
        <v>312130649487.96002</v>
      </c>
      <c r="X39" s="6"/>
      <c r="Y39" s="9">
        <v>5.3820682911753202E-3</v>
      </c>
      <c r="Z39" s="6"/>
    </row>
    <row r="40" spans="1:26">
      <c r="A40" s="1" t="s">
        <v>55</v>
      </c>
      <c r="C40" s="8">
        <v>21900000</v>
      </c>
      <c r="D40" s="8"/>
      <c r="E40" s="8">
        <v>156437392981</v>
      </c>
      <c r="F40" s="8"/>
      <c r="G40" s="8">
        <v>153476349750</v>
      </c>
      <c r="H40" s="8"/>
      <c r="I40" s="8">
        <v>0</v>
      </c>
      <c r="J40" s="8"/>
      <c r="K40" s="8">
        <v>0</v>
      </c>
      <c r="L40" s="8"/>
      <c r="M40" s="8">
        <v>0</v>
      </c>
      <c r="N40" s="8"/>
      <c r="O40" s="8">
        <v>0</v>
      </c>
      <c r="P40" s="8"/>
      <c r="Q40" s="8">
        <v>21900000</v>
      </c>
      <c r="R40" s="8"/>
      <c r="S40" s="8">
        <v>6360</v>
      </c>
      <c r="T40" s="8"/>
      <c r="U40" s="8">
        <v>156437392981</v>
      </c>
      <c r="V40" s="8"/>
      <c r="W40" s="8">
        <v>138455260200</v>
      </c>
      <c r="X40" s="6"/>
      <c r="Y40" s="9">
        <v>2.387383830749349E-3</v>
      </c>
      <c r="Z40" s="6"/>
    </row>
    <row r="41" spans="1:26">
      <c r="A41" s="1" t="s">
        <v>57</v>
      </c>
      <c r="C41" s="8">
        <v>87330780</v>
      </c>
      <c r="D41" s="8"/>
      <c r="E41" s="8">
        <v>626234319051</v>
      </c>
      <c r="F41" s="8"/>
      <c r="G41" s="8">
        <v>701434187820.71997</v>
      </c>
      <c r="H41" s="8"/>
      <c r="I41" s="8">
        <v>0</v>
      </c>
      <c r="J41" s="8"/>
      <c r="K41" s="8">
        <v>0</v>
      </c>
      <c r="L41" s="8"/>
      <c r="M41" s="8">
        <v>0</v>
      </c>
      <c r="N41" s="8"/>
      <c r="O41" s="8">
        <v>0</v>
      </c>
      <c r="P41" s="8"/>
      <c r="Q41" s="8">
        <v>87330780</v>
      </c>
      <c r="R41" s="8"/>
      <c r="S41" s="8">
        <v>7550</v>
      </c>
      <c r="T41" s="8"/>
      <c r="U41" s="8">
        <v>626234319051</v>
      </c>
      <c r="V41" s="8"/>
      <c r="W41" s="8">
        <v>655424272035.44995</v>
      </c>
      <c r="X41" s="6"/>
      <c r="Y41" s="9">
        <v>1.1301479677101468E-2</v>
      </c>
      <c r="Z41" s="6"/>
    </row>
    <row r="42" spans="1:26">
      <c r="A42" s="1" t="s">
        <v>59</v>
      </c>
      <c r="C42" s="8">
        <v>15580776</v>
      </c>
      <c r="D42" s="8"/>
      <c r="E42" s="8">
        <v>318995099961</v>
      </c>
      <c r="F42" s="8"/>
      <c r="G42" s="8">
        <v>1388505509818.02</v>
      </c>
      <c r="H42" s="8"/>
      <c r="I42" s="8">
        <v>0</v>
      </c>
      <c r="J42" s="8"/>
      <c r="K42" s="8">
        <v>0</v>
      </c>
      <c r="L42" s="8"/>
      <c r="M42" s="8">
        <v>0</v>
      </c>
      <c r="N42" s="8"/>
      <c r="O42" s="8">
        <v>0</v>
      </c>
      <c r="P42" s="8"/>
      <c r="Q42" s="8">
        <v>15580776</v>
      </c>
      <c r="R42" s="8"/>
      <c r="S42" s="8">
        <v>102700</v>
      </c>
      <c r="T42" s="8"/>
      <c r="U42" s="8">
        <v>318995099961</v>
      </c>
      <c r="V42" s="8"/>
      <c r="W42" s="8">
        <v>1590624828313.5601</v>
      </c>
      <c r="X42" s="6"/>
      <c r="Y42" s="9">
        <v>2.7427141377068837E-2</v>
      </c>
      <c r="Z42" s="6"/>
    </row>
    <row r="43" spans="1:26">
      <c r="A43" s="1" t="s">
        <v>60</v>
      </c>
      <c r="C43" s="8">
        <v>21680868</v>
      </c>
      <c r="D43" s="8"/>
      <c r="E43" s="8">
        <v>322777267952</v>
      </c>
      <c r="F43" s="8"/>
      <c r="G43" s="8">
        <v>454528871558.586</v>
      </c>
      <c r="H43" s="8"/>
      <c r="I43" s="8">
        <v>0</v>
      </c>
      <c r="J43" s="8"/>
      <c r="K43" s="8">
        <v>0</v>
      </c>
      <c r="L43" s="8"/>
      <c r="M43" s="8">
        <v>0</v>
      </c>
      <c r="N43" s="8"/>
      <c r="O43" s="8">
        <v>0</v>
      </c>
      <c r="P43" s="8"/>
      <c r="Q43" s="8">
        <v>21680868</v>
      </c>
      <c r="R43" s="8"/>
      <c r="S43" s="8">
        <v>21880</v>
      </c>
      <c r="T43" s="8"/>
      <c r="U43" s="8">
        <v>322777267952</v>
      </c>
      <c r="V43" s="8"/>
      <c r="W43" s="8">
        <v>471554846358.552</v>
      </c>
      <c r="X43" s="6"/>
      <c r="Y43" s="9">
        <v>8.1310194634837026E-3</v>
      </c>
      <c r="Z43" s="6"/>
    </row>
    <row r="44" spans="1:26">
      <c r="A44" s="1" t="s">
        <v>61</v>
      </c>
      <c r="C44" s="8">
        <v>37540229</v>
      </c>
      <c r="D44" s="8"/>
      <c r="E44" s="8">
        <v>309417887160</v>
      </c>
      <c r="F44" s="8"/>
      <c r="G44" s="8">
        <v>1051589245483.34</v>
      </c>
      <c r="H44" s="8"/>
      <c r="I44" s="8">
        <v>0</v>
      </c>
      <c r="J44" s="8"/>
      <c r="K44" s="8">
        <v>0</v>
      </c>
      <c r="L44" s="8"/>
      <c r="M44" s="8">
        <v>0</v>
      </c>
      <c r="N44" s="8"/>
      <c r="O44" s="8">
        <v>0</v>
      </c>
      <c r="P44" s="8"/>
      <c r="Q44" s="8">
        <v>37540229</v>
      </c>
      <c r="R44" s="8"/>
      <c r="S44" s="8">
        <v>28230</v>
      </c>
      <c r="T44" s="8"/>
      <c r="U44" s="8">
        <v>309417887160</v>
      </c>
      <c r="V44" s="8"/>
      <c r="W44" s="8">
        <v>1053455088715.21</v>
      </c>
      <c r="X44" s="6"/>
      <c r="Y44" s="9">
        <v>1.8164724414127482E-2</v>
      </c>
      <c r="Z44" s="6"/>
    </row>
    <row r="45" spans="1:26">
      <c r="A45" s="1" t="s">
        <v>63</v>
      </c>
      <c r="C45" s="8">
        <v>24562470</v>
      </c>
      <c r="D45" s="8"/>
      <c r="E45" s="8">
        <v>212264015287</v>
      </c>
      <c r="F45" s="8"/>
      <c r="G45" s="8">
        <v>225118500858.26999</v>
      </c>
      <c r="H45" s="8"/>
      <c r="I45" s="8">
        <v>7224255</v>
      </c>
      <c r="J45" s="8"/>
      <c r="K45" s="8">
        <v>0</v>
      </c>
      <c r="L45" s="8"/>
      <c r="M45" s="8">
        <v>0</v>
      </c>
      <c r="N45" s="8"/>
      <c r="O45" s="8">
        <v>0</v>
      </c>
      <c r="P45" s="8"/>
      <c r="Q45" s="8">
        <v>31786725</v>
      </c>
      <c r="R45" s="8"/>
      <c r="S45" s="8">
        <v>10050</v>
      </c>
      <c r="T45" s="8"/>
      <c r="U45" s="8">
        <v>274688802742</v>
      </c>
      <c r="V45" s="8"/>
      <c r="W45" s="8">
        <v>317555819561.81299</v>
      </c>
      <c r="X45" s="6"/>
      <c r="Y45" s="9">
        <v>5.4756144901039307E-3</v>
      </c>
      <c r="Z45" s="6"/>
    </row>
    <row r="46" spans="1:26">
      <c r="A46" s="1" t="s">
        <v>65</v>
      </c>
      <c r="C46" s="8">
        <v>75725936</v>
      </c>
      <c r="D46" s="8"/>
      <c r="E46" s="8">
        <v>222138413703</v>
      </c>
      <c r="F46" s="8"/>
      <c r="G46" s="8">
        <v>626291050784.25598</v>
      </c>
      <c r="H46" s="8"/>
      <c r="I46" s="8">
        <v>0</v>
      </c>
      <c r="J46" s="8"/>
      <c r="K46" s="8">
        <v>0</v>
      </c>
      <c r="L46" s="8"/>
      <c r="M46" s="8">
        <v>0</v>
      </c>
      <c r="N46" s="8"/>
      <c r="O46" s="8">
        <v>0</v>
      </c>
      <c r="P46" s="8"/>
      <c r="Q46" s="8">
        <v>75725936</v>
      </c>
      <c r="R46" s="8"/>
      <c r="S46" s="8">
        <v>8670</v>
      </c>
      <c r="T46" s="8"/>
      <c r="U46" s="8">
        <v>222138413703</v>
      </c>
      <c r="V46" s="8"/>
      <c r="W46" s="8">
        <v>652637429122.53601</v>
      </c>
      <c r="X46" s="6"/>
      <c r="Y46" s="9">
        <v>1.1253426149199976E-2</v>
      </c>
      <c r="Z46" s="6"/>
    </row>
    <row r="47" spans="1:26">
      <c r="A47" s="1" t="s">
        <v>66</v>
      </c>
      <c r="C47" s="8">
        <v>50414739</v>
      </c>
      <c r="D47" s="8"/>
      <c r="E47" s="8">
        <v>164593529428</v>
      </c>
      <c r="F47" s="8"/>
      <c r="G47" s="8">
        <v>211734908754.96399</v>
      </c>
      <c r="H47" s="8"/>
      <c r="I47" s="8">
        <v>0</v>
      </c>
      <c r="J47" s="8"/>
      <c r="K47" s="8">
        <v>0</v>
      </c>
      <c r="L47" s="8"/>
      <c r="M47" s="8">
        <v>0</v>
      </c>
      <c r="N47" s="8"/>
      <c r="O47" s="8">
        <v>0</v>
      </c>
      <c r="P47" s="8"/>
      <c r="Q47" s="8">
        <v>50414739</v>
      </c>
      <c r="R47" s="8"/>
      <c r="S47" s="8">
        <v>4283</v>
      </c>
      <c r="T47" s="8"/>
      <c r="U47" s="8">
        <v>164593529428</v>
      </c>
      <c r="V47" s="8"/>
      <c r="W47" s="8">
        <v>214641565490.535</v>
      </c>
      <c r="X47" s="6"/>
      <c r="Y47" s="9">
        <v>3.7010641713331647E-3</v>
      </c>
      <c r="Z47" s="6"/>
    </row>
    <row r="48" spans="1:26">
      <c r="A48" s="1" t="s">
        <v>68</v>
      </c>
      <c r="C48" s="8">
        <v>121996621</v>
      </c>
      <c r="D48" s="8"/>
      <c r="E48" s="8">
        <v>1081858168261</v>
      </c>
      <c r="F48" s="8"/>
      <c r="G48" s="8">
        <v>2128301506393.6299</v>
      </c>
      <c r="H48" s="8"/>
      <c r="I48" s="8">
        <v>0</v>
      </c>
      <c r="J48" s="8"/>
      <c r="K48" s="8">
        <v>0</v>
      </c>
      <c r="L48" s="8"/>
      <c r="M48" s="8">
        <v>0</v>
      </c>
      <c r="N48" s="8"/>
      <c r="O48" s="8">
        <v>0</v>
      </c>
      <c r="P48" s="8"/>
      <c r="Q48" s="8">
        <v>121996621</v>
      </c>
      <c r="R48" s="8"/>
      <c r="S48" s="8">
        <v>18210</v>
      </c>
      <c r="T48" s="8"/>
      <c r="U48" s="8">
        <v>1081858168261</v>
      </c>
      <c r="V48" s="8"/>
      <c r="W48" s="8">
        <v>2208340195522.96</v>
      </c>
      <c r="X48" s="6"/>
      <c r="Y48" s="9">
        <v>3.8078406468412172E-2</v>
      </c>
      <c r="Z48" s="6"/>
    </row>
    <row r="49" spans="1:26">
      <c r="A49" s="1" t="s">
        <v>69</v>
      </c>
      <c r="C49" s="8">
        <v>172734279</v>
      </c>
      <c r="D49" s="8"/>
      <c r="E49" s="8">
        <v>2186875998856</v>
      </c>
      <c r="F49" s="8"/>
      <c r="G49" s="8">
        <v>4132975696661.6001</v>
      </c>
      <c r="H49" s="8"/>
      <c r="I49" s="8">
        <v>0</v>
      </c>
      <c r="J49" s="8"/>
      <c r="K49" s="8">
        <v>0</v>
      </c>
      <c r="L49" s="8"/>
      <c r="M49" s="8">
        <v>0</v>
      </c>
      <c r="N49" s="8"/>
      <c r="O49" s="8">
        <v>0</v>
      </c>
      <c r="P49" s="8"/>
      <c r="Q49" s="8">
        <v>172734279</v>
      </c>
      <c r="R49" s="8"/>
      <c r="S49" s="8">
        <v>21700</v>
      </c>
      <c r="T49" s="8"/>
      <c r="U49" s="8">
        <v>2186875998856</v>
      </c>
      <c r="V49" s="8"/>
      <c r="W49" s="8">
        <v>3726031267866.9199</v>
      </c>
      <c r="X49" s="6"/>
      <c r="Y49" s="9">
        <v>6.4247951207649243E-2</v>
      </c>
      <c r="Z49" s="6"/>
    </row>
    <row r="50" spans="1:26">
      <c r="A50" s="1" t="s">
        <v>71</v>
      </c>
      <c r="C50" s="8">
        <v>11358561</v>
      </c>
      <c r="D50" s="8"/>
      <c r="E50" s="8">
        <v>188336063822</v>
      </c>
      <c r="F50" s="8"/>
      <c r="G50" s="8">
        <v>320889582313.461</v>
      </c>
      <c r="H50" s="8"/>
      <c r="I50" s="8">
        <v>0</v>
      </c>
      <c r="J50" s="8"/>
      <c r="K50" s="8">
        <v>0</v>
      </c>
      <c r="L50" s="8"/>
      <c r="M50" s="8">
        <v>-600000</v>
      </c>
      <c r="N50" s="8"/>
      <c r="O50" s="8">
        <v>18793133631</v>
      </c>
      <c r="P50" s="8"/>
      <c r="Q50" s="8">
        <v>10758561</v>
      </c>
      <c r="R50" s="8"/>
      <c r="S50" s="8">
        <v>30130</v>
      </c>
      <c r="T50" s="8"/>
      <c r="U50" s="8">
        <v>178387476292</v>
      </c>
      <c r="V50" s="8"/>
      <c r="W50" s="8">
        <v>322226718044.56598</v>
      </c>
      <c r="X50" s="6"/>
      <c r="Y50" s="9">
        <v>5.5561547851905035E-3</v>
      </c>
      <c r="Z50" s="6"/>
    </row>
    <row r="51" spans="1:26">
      <c r="A51" s="1" t="s">
        <v>72</v>
      </c>
      <c r="C51" s="8">
        <v>11035043</v>
      </c>
      <c r="D51" s="8"/>
      <c r="E51" s="8">
        <v>257439968939</v>
      </c>
      <c r="F51" s="8"/>
      <c r="G51" s="8">
        <v>555270243093.87305</v>
      </c>
      <c r="H51" s="8"/>
      <c r="I51" s="8">
        <v>0</v>
      </c>
      <c r="J51" s="8"/>
      <c r="K51" s="8">
        <v>0</v>
      </c>
      <c r="L51" s="8"/>
      <c r="M51" s="8">
        <v>0</v>
      </c>
      <c r="N51" s="8"/>
      <c r="O51" s="8">
        <v>0</v>
      </c>
      <c r="P51" s="8"/>
      <c r="Q51" s="8">
        <v>11035043</v>
      </c>
      <c r="R51" s="8"/>
      <c r="S51" s="8">
        <v>51490</v>
      </c>
      <c r="T51" s="8"/>
      <c r="U51" s="8">
        <v>257439968939</v>
      </c>
      <c r="V51" s="8"/>
      <c r="W51" s="8">
        <v>564813607603.78296</v>
      </c>
      <c r="X51" s="6"/>
      <c r="Y51" s="9">
        <v>9.7390801348584584E-3</v>
      </c>
      <c r="Z51" s="6"/>
    </row>
    <row r="52" spans="1:26">
      <c r="A52" s="1" t="s">
        <v>73</v>
      </c>
      <c r="C52" s="8">
        <v>8554913</v>
      </c>
      <c r="D52" s="8"/>
      <c r="E52" s="8">
        <v>57009848013</v>
      </c>
      <c r="F52" s="8"/>
      <c r="G52" s="8">
        <v>112337988845.65601</v>
      </c>
      <c r="H52" s="8"/>
      <c r="I52" s="8">
        <v>0</v>
      </c>
      <c r="J52" s="8"/>
      <c r="K52" s="8">
        <v>0</v>
      </c>
      <c r="L52" s="8"/>
      <c r="M52" s="8">
        <v>-3772465</v>
      </c>
      <c r="N52" s="8"/>
      <c r="O52" s="8">
        <v>51004774963</v>
      </c>
      <c r="P52" s="8"/>
      <c r="Q52" s="8">
        <v>4782448</v>
      </c>
      <c r="R52" s="8"/>
      <c r="S52" s="8">
        <v>13300</v>
      </c>
      <c r="T52" s="8"/>
      <c r="U52" s="8">
        <v>31870181901</v>
      </c>
      <c r="V52" s="8"/>
      <c r="W52" s="8">
        <v>63228099377.519997</v>
      </c>
      <c r="X52" s="6"/>
      <c r="Y52" s="9">
        <v>1.0902420166980713E-3</v>
      </c>
      <c r="Z52" s="6"/>
    </row>
    <row r="53" spans="1:26">
      <c r="A53" s="1" t="s">
        <v>74</v>
      </c>
      <c r="C53" s="8">
        <v>77720260</v>
      </c>
      <c r="D53" s="8"/>
      <c r="E53" s="8">
        <v>423048611172</v>
      </c>
      <c r="F53" s="8"/>
      <c r="G53" s="8">
        <v>419509986779.78998</v>
      </c>
      <c r="H53" s="8"/>
      <c r="I53" s="8">
        <v>17500000</v>
      </c>
      <c r="J53" s="8"/>
      <c r="K53" s="8">
        <v>100191816800</v>
      </c>
      <c r="L53" s="8"/>
      <c r="M53" s="8">
        <v>0</v>
      </c>
      <c r="N53" s="8"/>
      <c r="O53" s="8">
        <v>0</v>
      </c>
      <c r="P53" s="8"/>
      <c r="Q53" s="8">
        <v>95220260</v>
      </c>
      <c r="R53" s="8"/>
      <c r="S53" s="8">
        <v>6050</v>
      </c>
      <c r="T53" s="8"/>
      <c r="U53" s="8">
        <v>523240427972</v>
      </c>
      <c r="V53" s="8"/>
      <c r="W53" s="8">
        <v>572654881690.65002</v>
      </c>
      <c r="X53" s="6"/>
      <c r="Y53" s="9">
        <v>9.874287211429033E-3</v>
      </c>
      <c r="Z53" s="6"/>
    </row>
    <row r="54" spans="1:26">
      <c r="A54" s="1" t="s">
        <v>75</v>
      </c>
      <c r="C54" s="8">
        <v>10613234</v>
      </c>
      <c r="D54" s="8"/>
      <c r="E54" s="8">
        <v>82119701719</v>
      </c>
      <c r="F54" s="8"/>
      <c r="G54" s="8">
        <v>147595692755.22299</v>
      </c>
      <c r="H54" s="8"/>
      <c r="I54" s="8">
        <v>0</v>
      </c>
      <c r="J54" s="8"/>
      <c r="K54" s="8">
        <v>0</v>
      </c>
      <c r="L54" s="8"/>
      <c r="M54" s="8">
        <v>0</v>
      </c>
      <c r="N54" s="8"/>
      <c r="O54" s="8">
        <v>0</v>
      </c>
      <c r="P54" s="8"/>
      <c r="Q54" s="8">
        <v>10613234</v>
      </c>
      <c r="R54" s="8"/>
      <c r="S54" s="8">
        <v>15500</v>
      </c>
      <c r="T54" s="8"/>
      <c r="U54" s="8">
        <v>82119701719</v>
      </c>
      <c r="V54" s="8"/>
      <c r="W54" s="8">
        <v>163526321494.35001</v>
      </c>
      <c r="X54" s="6"/>
      <c r="Y54" s="9">
        <v>2.8196841006516769E-3</v>
      </c>
      <c r="Z54" s="6"/>
    </row>
    <row r="55" spans="1:26">
      <c r="A55" s="1" t="s">
        <v>76</v>
      </c>
      <c r="C55" s="8">
        <v>18634950</v>
      </c>
      <c r="D55" s="8"/>
      <c r="E55" s="8">
        <v>342021453852</v>
      </c>
      <c r="F55" s="8"/>
      <c r="G55" s="8">
        <v>704655700686.90002</v>
      </c>
      <c r="H55" s="8"/>
      <c r="I55" s="8">
        <v>0</v>
      </c>
      <c r="J55" s="8"/>
      <c r="K55" s="8">
        <v>0</v>
      </c>
      <c r="L55" s="8"/>
      <c r="M55" s="8">
        <v>0</v>
      </c>
      <c r="N55" s="8"/>
      <c r="O55" s="8">
        <v>0</v>
      </c>
      <c r="P55" s="8"/>
      <c r="Q55" s="8">
        <v>18634950</v>
      </c>
      <c r="R55" s="8"/>
      <c r="S55" s="8">
        <v>38820</v>
      </c>
      <c r="T55" s="8"/>
      <c r="U55" s="8">
        <v>342021453852</v>
      </c>
      <c r="V55" s="8"/>
      <c r="W55" s="8">
        <v>719104476883.94995</v>
      </c>
      <c r="X55" s="6"/>
      <c r="Y55" s="9">
        <v>1.2399517347714399E-2</v>
      </c>
      <c r="Z55" s="6"/>
    </row>
    <row r="56" spans="1:26">
      <c r="A56" s="1" t="s">
        <v>77</v>
      </c>
      <c r="C56" s="8">
        <v>2971415</v>
      </c>
      <c r="D56" s="8"/>
      <c r="E56" s="8">
        <v>58638706166</v>
      </c>
      <c r="F56" s="8"/>
      <c r="G56" s="8">
        <v>104946207419.048</v>
      </c>
      <c r="H56" s="8"/>
      <c r="I56" s="8">
        <v>0</v>
      </c>
      <c r="J56" s="8"/>
      <c r="K56" s="8">
        <v>0</v>
      </c>
      <c r="L56" s="8"/>
      <c r="M56" s="8">
        <v>0</v>
      </c>
      <c r="N56" s="8"/>
      <c r="O56" s="8">
        <v>0</v>
      </c>
      <c r="P56" s="8"/>
      <c r="Q56" s="8">
        <v>2971415</v>
      </c>
      <c r="R56" s="8"/>
      <c r="S56" s="8">
        <v>30900</v>
      </c>
      <c r="T56" s="8"/>
      <c r="U56" s="8">
        <v>58638706166</v>
      </c>
      <c r="V56" s="8"/>
      <c r="W56" s="8">
        <v>91270413995.175003</v>
      </c>
      <c r="X56" s="6"/>
      <c r="Y56" s="9">
        <v>1.5737756029140732E-3</v>
      </c>
      <c r="Z56" s="6"/>
    </row>
    <row r="57" spans="1:26">
      <c r="A57" s="1" t="s">
        <v>79</v>
      </c>
      <c r="C57" s="8">
        <v>12293626</v>
      </c>
      <c r="D57" s="8"/>
      <c r="E57" s="8">
        <v>299200954152</v>
      </c>
      <c r="F57" s="8"/>
      <c r="G57" s="8">
        <v>620189305458.97498</v>
      </c>
      <c r="H57" s="8"/>
      <c r="I57" s="8">
        <v>0</v>
      </c>
      <c r="J57" s="8"/>
      <c r="K57" s="8">
        <v>0</v>
      </c>
      <c r="L57" s="8"/>
      <c r="M57" s="8">
        <v>0</v>
      </c>
      <c r="N57" s="8"/>
      <c r="O57" s="8">
        <v>0</v>
      </c>
      <c r="P57" s="8"/>
      <c r="Q57" s="8">
        <v>12293626</v>
      </c>
      <c r="R57" s="8"/>
      <c r="S57" s="8">
        <v>55010</v>
      </c>
      <c r="T57" s="8"/>
      <c r="U57" s="8">
        <v>299200954152</v>
      </c>
      <c r="V57" s="8"/>
      <c r="W57" s="8">
        <v>672248545680.75305</v>
      </c>
      <c r="X57" s="6"/>
      <c r="Y57" s="9">
        <v>1.1591580600727475E-2</v>
      </c>
      <c r="Z57" s="6"/>
    </row>
    <row r="58" spans="1:26">
      <c r="A58" s="1" t="s">
        <v>80</v>
      </c>
      <c r="C58" s="8">
        <v>18879035</v>
      </c>
      <c r="D58" s="8"/>
      <c r="E58" s="8">
        <v>196022188675</v>
      </c>
      <c r="F58" s="8"/>
      <c r="G58" s="8">
        <v>418497515741.02502</v>
      </c>
      <c r="H58" s="8"/>
      <c r="I58" s="8">
        <v>0</v>
      </c>
      <c r="J58" s="8"/>
      <c r="K58" s="8">
        <v>0</v>
      </c>
      <c r="L58" s="8"/>
      <c r="M58" s="8">
        <v>0</v>
      </c>
      <c r="N58" s="8"/>
      <c r="O58" s="8">
        <v>0</v>
      </c>
      <c r="P58" s="8"/>
      <c r="Q58" s="8">
        <v>18879035</v>
      </c>
      <c r="R58" s="8"/>
      <c r="S58" s="8">
        <v>22580</v>
      </c>
      <c r="T58" s="8"/>
      <c r="U58" s="8">
        <v>196022188675</v>
      </c>
      <c r="V58" s="8"/>
      <c r="W58" s="8">
        <v>423752193068.71503</v>
      </c>
      <c r="X58" s="6"/>
      <c r="Y58" s="9">
        <v>7.3067583890671604E-3</v>
      </c>
      <c r="Z58" s="6"/>
    </row>
    <row r="59" spans="1:26">
      <c r="A59" s="1" t="s">
        <v>82</v>
      </c>
      <c r="C59" s="8">
        <v>12644972</v>
      </c>
      <c r="D59" s="8"/>
      <c r="E59" s="8">
        <v>339701479170</v>
      </c>
      <c r="F59" s="8"/>
      <c r="G59" s="8">
        <v>878121646343.67603</v>
      </c>
      <c r="H59" s="8"/>
      <c r="I59" s="8">
        <v>0</v>
      </c>
      <c r="J59" s="8"/>
      <c r="K59" s="8">
        <v>0</v>
      </c>
      <c r="L59" s="8"/>
      <c r="M59" s="8">
        <v>0</v>
      </c>
      <c r="N59" s="8"/>
      <c r="O59" s="8">
        <v>0</v>
      </c>
      <c r="P59" s="8"/>
      <c r="Q59" s="8">
        <v>12644972</v>
      </c>
      <c r="R59" s="8"/>
      <c r="S59" s="8">
        <v>69730</v>
      </c>
      <c r="T59" s="8"/>
      <c r="U59" s="8">
        <v>339701479170</v>
      </c>
      <c r="V59" s="8"/>
      <c r="W59" s="8">
        <v>876487580869.51794</v>
      </c>
      <c r="X59" s="6"/>
      <c r="Y59" s="9">
        <v>1.5113273958662493E-2</v>
      </c>
      <c r="Z59" s="6"/>
    </row>
    <row r="60" spans="1:26">
      <c r="A60" s="1" t="s">
        <v>83</v>
      </c>
      <c r="C60" s="8">
        <v>17893853</v>
      </c>
      <c r="D60" s="8"/>
      <c r="E60" s="8">
        <v>278112020721</v>
      </c>
      <c r="F60" s="8"/>
      <c r="G60" s="8">
        <v>453578306653.57501</v>
      </c>
      <c r="H60" s="8"/>
      <c r="I60" s="8">
        <v>0</v>
      </c>
      <c r="J60" s="8"/>
      <c r="K60" s="8">
        <v>0</v>
      </c>
      <c r="L60" s="8"/>
      <c r="M60" s="8">
        <v>0</v>
      </c>
      <c r="N60" s="8"/>
      <c r="O60" s="8">
        <v>0</v>
      </c>
      <c r="P60" s="8"/>
      <c r="Q60" s="8">
        <v>17893853</v>
      </c>
      <c r="R60" s="8"/>
      <c r="S60" s="8">
        <v>26100</v>
      </c>
      <c r="T60" s="8"/>
      <c r="U60" s="8">
        <v>278112020721</v>
      </c>
      <c r="V60" s="8"/>
      <c r="W60" s="8">
        <v>464250737398.36499</v>
      </c>
      <c r="X60" s="6"/>
      <c r="Y60" s="9">
        <v>8.0050747243355265E-3</v>
      </c>
      <c r="Z60" s="6"/>
    </row>
    <row r="61" spans="1:26">
      <c r="A61" s="1" t="s">
        <v>85</v>
      </c>
      <c r="C61" s="8">
        <v>599460</v>
      </c>
      <c r="D61" s="8"/>
      <c r="E61" s="8">
        <v>5723813625</v>
      </c>
      <c r="F61" s="8"/>
      <c r="G61" s="8">
        <v>7406952637.5900002</v>
      </c>
      <c r="H61" s="8"/>
      <c r="I61" s="8">
        <v>0</v>
      </c>
      <c r="J61" s="8"/>
      <c r="K61" s="8">
        <v>0</v>
      </c>
      <c r="L61" s="8"/>
      <c r="M61" s="8">
        <v>0</v>
      </c>
      <c r="N61" s="8"/>
      <c r="O61" s="8">
        <v>0</v>
      </c>
      <c r="P61" s="8"/>
      <c r="Q61" s="8">
        <v>599460</v>
      </c>
      <c r="R61" s="8"/>
      <c r="S61" s="8">
        <v>12110</v>
      </c>
      <c r="T61" s="8"/>
      <c r="U61" s="8">
        <v>5723813625</v>
      </c>
      <c r="V61" s="8"/>
      <c r="W61" s="8">
        <v>7216266809.4300003</v>
      </c>
      <c r="X61" s="6"/>
      <c r="Y61" s="9">
        <v>1.2443007708280899E-4</v>
      </c>
      <c r="Z61" s="6"/>
    </row>
    <row r="62" spans="1:26">
      <c r="A62" s="1" t="s">
        <v>86</v>
      </c>
      <c r="C62" s="8">
        <v>13795298</v>
      </c>
      <c r="D62" s="8"/>
      <c r="E62" s="8">
        <v>161851619206</v>
      </c>
      <c r="F62" s="8"/>
      <c r="G62" s="8">
        <v>389455333743.96002</v>
      </c>
      <c r="H62" s="8"/>
      <c r="I62" s="8">
        <v>0</v>
      </c>
      <c r="J62" s="8"/>
      <c r="K62" s="8">
        <v>0</v>
      </c>
      <c r="L62" s="8"/>
      <c r="M62" s="8">
        <v>0</v>
      </c>
      <c r="N62" s="8"/>
      <c r="O62" s="8">
        <v>0</v>
      </c>
      <c r="P62" s="8"/>
      <c r="Q62" s="8">
        <v>13795298</v>
      </c>
      <c r="R62" s="8"/>
      <c r="S62" s="8">
        <v>25650</v>
      </c>
      <c r="T62" s="8"/>
      <c r="U62" s="8">
        <v>161851619206</v>
      </c>
      <c r="V62" s="8"/>
      <c r="W62" s="8">
        <v>351743989807.48499</v>
      </c>
      <c r="X62" s="6"/>
      <c r="Y62" s="9">
        <v>6.0651210551092762E-3</v>
      </c>
      <c r="Z62" s="6"/>
    </row>
    <row r="63" spans="1:26">
      <c r="A63" s="1" t="s">
        <v>87</v>
      </c>
      <c r="C63" s="8">
        <v>40000000</v>
      </c>
      <c r="D63" s="8"/>
      <c r="E63" s="8">
        <v>193560000000</v>
      </c>
      <c r="F63" s="8"/>
      <c r="G63" s="8">
        <v>188630928000</v>
      </c>
      <c r="H63" s="8"/>
      <c r="I63" s="8">
        <v>0</v>
      </c>
      <c r="J63" s="8"/>
      <c r="K63" s="8">
        <v>0</v>
      </c>
      <c r="L63" s="8"/>
      <c r="M63" s="8">
        <v>0</v>
      </c>
      <c r="N63" s="8"/>
      <c r="O63" s="8">
        <v>0</v>
      </c>
      <c r="P63" s="8"/>
      <c r="Q63" s="8">
        <v>40000000</v>
      </c>
      <c r="R63" s="8"/>
      <c r="S63" s="8">
        <v>3836</v>
      </c>
      <c r="T63" s="8"/>
      <c r="U63" s="8">
        <v>193560000000</v>
      </c>
      <c r="V63" s="8"/>
      <c r="W63" s="8">
        <v>152527032000</v>
      </c>
      <c r="X63" s="6"/>
      <c r="Y63" s="9">
        <v>2.6300233694478911E-3</v>
      </c>
      <c r="Z63" s="6"/>
    </row>
    <row r="64" spans="1:26">
      <c r="A64" s="1" t="s">
        <v>88</v>
      </c>
      <c r="C64" s="8">
        <v>37000965</v>
      </c>
      <c r="D64" s="8"/>
      <c r="E64" s="8">
        <v>543748128897</v>
      </c>
      <c r="F64" s="8"/>
      <c r="G64" s="8">
        <v>740029882275.98999</v>
      </c>
      <c r="H64" s="8"/>
      <c r="I64" s="8">
        <v>0</v>
      </c>
      <c r="J64" s="8"/>
      <c r="K64" s="8">
        <v>0</v>
      </c>
      <c r="L64" s="8"/>
      <c r="M64" s="8">
        <v>0</v>
      </c>
      <c r="N64" s="8"/>
      <c r="O64" s="8">
        <v>0</v>
      </c>
      <c r="P64" s="8"/>
      <c r="Q64" s="8">
        <v>37000965</v>
      </c>
      <c r="R64" s="8"/>
      <c r="S64" s="8">
        <v>19870</v>
      </c>
      <c r="T64" s="8"/>
      <c r="U64" s="8">
        <v>543748128897</v>
      </c>
      <c r="V64" s="8"/>
      <c r="W64" s="8">
        <v>730834679961.427</v>
      </c>
      <c r="X64" s="6"/>
      <c r="Y64" s="9">
        <v>1.2601781220666009E-2</v>
      </c>
      <c r="Z64" s="6"/>
    </row>
    <row r="65" spans="1:26">
      <c r="A65" s="1" t="s">
        <v>89</v>
      </c>
      <c r="C65" s="8">
        <v>314245692</v>
      </c>
      <c r="D65" s="8"/>
      <c r="E65" s="8">
        <v>902581770471</v>
      </c>
      <c r="F65" s="8"/>
      <c r="G65" s="8">
        <v>676918640597.34399</v>
      </c>
      <c r="H65" s="8"/>
      <c r="I65" s="8">
        <v>0</v>
      </c>
      <c r="J65" s="8"/>
      <c r="K65" s="8">
        <v>0</v>
      </c>
      <c r="L65" s="8"/>
      <c r="M65" s="8">
        <v>0</v>
      </c>
      <c r="N65" s="8"/>
      <c r="O65" s="8">
        <v>0</v>
      </c>
      <c r="P65" s="8"/>
      <c r="Q65" s="8">
        <v>314245692</v>
      </c>
      <c r="R65" s="8"/>
      <c r="S65" s="8">
        <v>2167</v>
      </c>
      <c r="T65" s="8"/>
      <c r="U65" s="8">
        <v>902581770471</v>
      </c>
      <c r="V65" s="8"/>
      <c r="W65" s="8">
        <v>676918640597.34399</v>
      </c>
      <c r="X65" s="6"/>
      <c r="Y65" s="9">
        <v>1.1672107039923997E-2</v>
      </c>
      <c r="Z65" s="6"/>
    </row>
    <row r="66" spans="1:26">
      <c r="A66" s="1" t="s">
        <v>90</v>
      </c>
      <c r="C66" s="8">
        <v>3530579</v>
      </c>
      <c r="D66" s="8"/>
      <c r="E66" s="8">
        <v>197121180841</v>
      </c>
      <c r="F66" s="8"/>
      <c r="G66" s="8">
        <v>226893833352.517</v>
      </c>
      <c r="H66" s="8"/>
      <c r="I66" s="8">
        <v>0</v>
      </c>
      <c r="J66" s="8"/>
      <c r="K66" s="8">
        <v>0</v>
      </c>
      <c r="L66" s="8"/>
      <c r="M66" s="8">
        <v>0</v>
      </c>
      <c r="N66" s="8"/>
      <c r="O66" s="8">
        <v>0</v>
      </c>
      <c r="P66" s="8"/>
      <c r="Q66" s="8">
        <v>3530579</v>
      </c>
      <c r="R66" s="8"/>
      <c r="S66" s="8">
        <v>66060</v>
      </c>
      <c r="T66" s="8"/>
      <c r="U66" s="8">
        <v>197121180841</v>
      </c>
      <c r="V66" s="8"/>
      <c r="W66" s="8">
        <v>231842329949.99701</v>
      </c>
      <c r="X66" s="6"/>
      <c r="Y66" s="9">
        <v>3.9976569254670932E-3</v>
      </c>
      <c r="Z66" s="6"/>
    </row>
    <row r="67" spans="1:26">
      <c r="A67" s="1" t="s">
        <v>92</v>
      </c>
      <c r="C67" s="8">
        <v>19126925</v>
      </c>
      <c r="D67" s="8"/>
      <c r="E67" s="8">
        <v>364372143641</v>
      </c>
      <c r="F67" s="8"/>
      <c r="G67" s="8">
        <v>356495996179.68799</v>
      </c>
      <c r="H67" s="8"/>
      <c r="I67" s="8">
        <v>0</v>
      </c>
      <c r="J67" s="8"/>
      <c r="K67" s="8">
        <v>0</v>
      </c>
      <c r="L67" s="8"/>
      <c r="M67" s="8">
        <v>0</v>
      </c>
      <c r="N67" s="8"/>
      <c r="O67" s="8">
        <v>0</v>
      </c>
      <c r="P67" s="8"/>
      <c r="Q67" s="8">
        <v>19126925</v>
      </c>
      <c r="R67" s="8"/>
      <c r="S67" s="8">
        <v>18660</v>
      </c>
      <c r="T67" s="8"/>
      <c r="U67" s="8">
        <v>364372143641</v>
      </c>
      <c r="V67" s="8"/>
      <c r="W67" s="8">
        <v>354784815398.02502</v>
      </c>
      <c r="X67" s="6"/>
      <c r="Y67" s="9">
        <v>6.1175540059158944E-3</v>
      </c>
      <c r="Z67" s="6"/>
    </row>
    <row r="68" spans="1:26">
      <c r="A68" s="1" t="s">
        <v>93</v>
      </c>
      <c r="C68" s="8">
        <v>43847628</v>
      </c>
      <c r="D68" s="8"/>
      <c r="E68" s="8">
        <v>718394780108</v>
      </c>
      <c r="F68" s="8"/>
      <c r="G68" s="8">
        <v>967625508417.47998</v>
      </c>
      <c r="H68" s="8"/>
      <c r="I68" s="8">
        <v>0</v>
      </c>
      <c r="J68" s="8"/>
      <c r="K68" s="8">
        <v>0</v>
      </c>
      <c r="L68" s="8"/>
      <c r="M68" s="8">
        <v>0</v>
      </c>
      <c r="N68" s="8"/>
      <c r="O68" s="8">
        <v>0</v>
      </c>
      <c r="P68" s="8"/>
      <c r="Q68" s="8">
        <v>43847628</v>
      </c>
      <c r="R68" s="8"/>
      <c r="S68" s="8">
        <v>22440</v>
      </c>
      <c r="T68" s="8"/>
      <c r="U68" s="8">
        <v>718394780108</v>
      </c>
      <c r="V68" s="8"/>
      <c r="W68" s="8">
        <v>978086324724.69604</v>
      </c>
      <c r="X68" s="6"/>
      <c r="Y68" s="9">
        <v>1.6865140936875696E-2</v>
      </c>
      <c r="Z68" s="6"/>
    </row>
    <row r="69" spans="1:26">
      <c r="A69" s="1" t="s">
        <v>94</v>
      </c>
      <c r="C69" s="8">
        <v>11470211</v>
      </c>
      <c r="D69" s="8"/>
      <c r="E69" s="8">
        <v>196424205980</v>
      </c>
      <c r="F69" s="8"/>
      <c r="G69" s="8">
        <v>493134910326.78699</v>
      </c>
      <c r="H69" s="8"/>
      <c r="I69" s="8">
        <v>0</v>
      </c>
      <c r="J69" s="8"/>
      <c r="K69" s="8">
        <v>0</v>
      </c>
      <c r="L69" s="8"/>
      <c r="M69" s="8">
        <v>-739705</v>
      </c>
      <c r="N69" s="8"/>
      <c r="O69" s="8">
        <v>32243910207</v>
      </c>
      <c r="P69" s="8"/>
      <c r="Q69" s="8">
        <v>10730506</v>
      </c>
      <c r="R69" s="8"/>
      <c r="S69" s="8">
        <v>43590</v>
      </c>
      <c r="T69" s="8"/>
      <c r="U69" s="8">
        <v>183756961491</v>
      </c>
      <c r="V69" s="8"/>
      <c r="W69" s="8">
        <v>464959687138.58698</v>
      </c>
      <c r="X69" s="6"/>
      <c r="Y69" s="9">
        <v>8.0172991435751781E-3</v>
      </c>
      <c r="Z69" s="6"/>
    </row>
    <row r="70" spans="1:26">
      <c r="A70" s="1" t="s">
        <v>95</v>
      </c>
      <c r="C70" s="8">
        <v>89721940</v>
      </c>
      <c r="D70" s="8"/>
      <c r="E70" s="8">
        <v>289575372072</v>
      </c>
      <c r="F70" s="8"/>
      <c r="G70" s="8">
        <v>276126340438.87201</v>
      </c>
      <c r="H70" s="8"/>
      <c r="I70" s="8">
        <v>0</v>
      </c>
      <c r="J70" s="8"/>
      <c r="K70" s="8">
        <v>0</v>
      </c>
      <c r="L70" s="8"/>
      <c r="M70" s="8">
        <v>0</v>
      </c>
      <c r="N70" s="8"/>
      <c r="O70" s="8">
        <v>0</v>
      </c>
      <c r="P70" s="8"/>
      <c r="Q70" s="8">
        <v>89721940</v>
      </c>
      <c r="R70" s="8"/>
      <c r="S70" s="8">
        <v>2803</v>
      </c>
      <c r="T70" s="8"/>
      <c r="U70" s="8">
        <v>289575372072</v>
      </c>
      <c r="V70" s="8"/>
      <c r="W70" s="8">
        <v>249994228762.97101</v>
      </c>
      <c r="X70" s="6"/>
      <c r="Y70" s="9">
        <v>4.3106500877412727E-3</v>
      </c>
      <c r="Z70" s="6"/>
    </row>
    <row r="71" spans="1:26">
      <c r="A71" s="1" t="s">
        <v>96</v>
      </c>
      <c r="C71" s="8">
        <v>312788674</v>
      </c>
      <c r="D71" s="8"/>
      <c r="E71" s="8">
        <v>915902621152</v>
      </c>
      <c r="F71" s="8"/>
      <c r="G71" s="8">
        <v>1205155305466.48</v>
      </c>
      <c r="H71" s="8"/>
      <c r="I71" s="8">
        <v>0</v>
      </c>
      <c r="J71" s="8"/>
      <c r="K71" s="8">
        <v>0</v>
      </c>
      <c r="L71" s="8"/>
      <c r="M71" s="8">
        <v>0</v>
      </c>
      <c r="N71" s="8"/>
      <c r="O71" s="8">
        <v>0</v>
      </c>
      <c r="P71" s="8"/>
      <c r="Q71" s="8">
        <v>312788674</v>
      </c>
      <c r="R71" s="8"/>
      <c r="S71" s="8">
        <v>3920</v>
      </c>
      <c r="T71" s="8"/>
      <c r="U71" s="8">
        <v>915902621152</v>
      </c>
      <c r="V71" s="8"/>
      <c r="W71" s="8">
        <v>1218836119047.6201</v>
      </c>
      <c r="X71" s="6"/>
      <c r="Y71" s="9">
        <v>2.1016389256314993E-2</v>
      </c>
      <c r="Z71" s="6"/>
    </row>
    <row r="72" spans="1:26">
      <c r="A72" s="1" t="s">
        <v>98</v>
      </c>
      <c r="C72" s="8">
        <v>16658590</v>
      </c>
      <c r="D72" s="8"/>
      <c r="E72" s="8">
        <v>86499078746</v>
      </c>
      <c r="F72" s="8"/>
      <c r="G72" s="8">
        <v>115485753470.373</v>
      </c>
      <c r="H72" s="8"/>
      <c r="I72" s="8">
        <v>0</v>
      </c>
      <c r="J72" s="8"/>
      <c r="K72" s="8">
        <v>0</v>
      </c>
      <c r="L72" s="8"/>
      <c r="M72" s="8">
        <v>-1000000</v>
      </c>
      <c r="N72" s="8"/>
      <c r="O72" s="8">
        <v>7730262242</v>
      </c>
      <c r="P72" s="8"/>
      <c r="Q72" s="8">
        <v>15658590</v>
      </c>
      <c r="R72" s="8"/>
      <c r="S72" s="8">
        <v>7390</v>
      </c>
      <c r="T72" s="8"/>
      <c r="U72" s="8">
        <v>81306617752</v>
      </c>
      <c r="V72" s="8"/>
      <c r="W72" s="8">
        <v>115028464068.405</v>
      </c>
      <c r="X72" s="6"/>
      <c r="Y72" s="9">
        <v>1.9834356224252905E-3</v>
      </c>
      <c r="Z72" s="6"/>
    </row>
    <row r="73" spans="1:26">
      <c r="A73" s="1" t="s">
        <v>100</v>
      </c>
      <c r="C73" s="8">
        <v>715406183</v>
      </c>
      <c r="D73" s="8"/>
      <c r="E73" s="8">
        <v>1276668940604</v>
      </c>
      <c r="F73" s="8"/>
      <c r="G73" s="8">
        <v>3538679992666.6802</v>
      </c>
      <c r="H73" s="8"/>
      <c r="I73" s="8">
        <v>0</v>
      </c>
      <c r="J73" s="8"/>
      <c r="K73" s="8">
        <v>0</v>
      </c>
      <c r="L73" s="8"/>
      <c r="M73" s="8">
        <v>0</v>
      </c>
      <c r="N73" s="8"/>
      <c r="O73" s="8">
        <v>0</v>
      </c>
      <c r="P73" s="8"/>
      <c r="Q73" s="8">
        <v>715406183</v>
      </c>
      <c r="R73" s="8"/>
      <c r="S73" s="8">
        <v>5070</v>
      </c>
      <c r="T73" s="8"/>
      <c r="U73" s="8">
        <v>1276668940604</v>
      </c>
      <c r="V73" s="8"/>
      <c r="W73" s="8">
        <v>3605528047190.5298</v>
      </c>
      <c r="X73" s="6"/>
      <c r="Y73" s="9">
        <v>6.2170114365766409E-2</v>
      </c>
      <c r="Z73" s="6"/>
    </row>
    <row r="74" spans="1:26">
      <c r="A74" s="1" t="s">
        <v>101</v>
      </c>
      <c r="C74" s="8">
        <v>138367066</v>
      </c>
      <c r="D74" s="8"/>
      <c r="E74" s="8">
        <v>985068220005</v>
      </c>
      <c r="F74" s="8"/>
      <c r="G74" s="8">
        <v>1536364044463.04</v>
      </c>
      <c r="H74" s="8"/>
      <c r="I74" s="8">
        <v>0</v>
      </c>
      <c r="J74" s="8"/>
      <c r="K74" s="8">
        <v>0</v>
      </c>
      <c r="L74" s="8"/>
      <c r="M74" s="8">
        <v>0</v>
      </c>
      <c r="N74" s="8"/>
      <c r="O74" s="8">
        <v>0</v>
      </c>
      <c r="P74" s="8"/>
      <c r="Q74" s="8">
        <v>138367066</v>
      </c>
      <c r="R74" s="8"/>
      <c r="S74" s="8">
        <v>11600</v>
      </c>
      <c r="T74" s="8"/>
      <c r="U74" s="8">
        <v>985068220005</v>
      </c>
      <c r="V74" s="8"/>
      <c r="W74" s="8">
        <v>1595507870704.6799</v>
      </c>
      <c r="X74" s="6"/>
      <c r="Y74" s="9">
        <v>2.7511339669228946E-2</v>
      </c>
      <c r="Z74" s="6"/>
    </row>
    <row r="75" spans="1:26">
      <c r="A75" s="1" t="s">
        <v>102</v>
      </c>
      <c r="C75" s="8">
        <v>33061364</v>
      </c>
      <c r="D75" s="8"/>
      <c r="E75" s="8">
        <v>193756808958</v>
      </c>
      <c r="F75" s="8"/>
      <c r="G75" s="8">
        <v>149599881720.87799</v>
      </c>
      <c r="H75" s="8"/>
      <c r="I75" s="8">
        <v>0</v>
      </c>
      <c r="J75" s="8"/>
      <c r="K75" s="8">
        <v>0</v>
      </c>
      <c r="L75" s="8"/>
      <c r="M75" s="8">
        <v>0</v>
      </c>
      <c r="N75" s="8"/>
      <c r="O75" s="8">
        <v>0</v>
      </c>
      <c r="P75" s="8"/>
      <c r="Q75" s="8">
        <v>33061364</v>
      </c>
      <c r="R75" s="8"/>
      <c r="S75" s="8">
        <v>3954</v>
      </c>
      <c r="T75" s="8"/>
      <c r="U75" s="8">
        <v>193756808958</v>
      </c>
      <c r="V75" s="8"/>
      <c r="W75" s="8">
        <v>129946821688.127</v>
      </c>
      <c r="X75" s="6"/>
      <c r="Y75" s="9">
        <v>2.2406728390627316E-3</v>
      </c>
      <c r="Z75" s="6"/>
    </row>
    <row r="76" spans="1:26">
      <c r="A76" s="1" t="s">
        <v>104</v>
      </c>
      <c r="C76" s="8">
        <v>16163830</v>
      </c>
      <c r="D76" s="8"/>
      <c r="E76" s="8">
        <v>138551464062</v>
      </c>
      <c r="F76" s="8"/>
      <c r="G76" s="8">
        <v>184135328723.79001</v>
      </c>
      <c r="H76" s="8"/>
      <c r="I76" s="8">
        <v>0</v>
      </c>
      <c r="J76" s="8"/>
      <c r="K76" s="8">
        <v>0</v>
      </c>
      <c r="L76" s="8"/>
      <c r="M76" s="8">
        <v>0</v>
      </c>
      <c r="N76" s="8"/>
      <c r="O76" s="8">
        <v>0</v>
      </c>
      <c r="P76" s="8"/>
      <c r="Q76" s="8">
        <v>16163830</v>
      </c>
      <c r="R76" s="8"/>
      <c r="S76" s="8">
        <v>11460</v>
      </c>
      <c r="T76" s="8"/>
      <c r="U76" s="8">
        <v>138551464062</v>
      </c>
      <c r="V76" s="8"/>
      <c r="W76" s="8">
        <v>184135328723.79001</v>
      </c>
      <c r="X76" s="6"/>
      <c r="Y76" s="9">
        <v>3.1750451794311271E-3</v>
      </c>
      <c r="Z76" s="6"/>
    </row>
    <row r="77" spans="1:26">
      <c r="A77" s="1" t="s">
        <v>106</v>
      </c>
      <c r="C77" s="8">
        <v>12266666</v>
      </c>
      <c r="D77" s="8"/>
      <c r="E77" s="8">
        <v>37413331300</v>
      </c>
      <c r="F77" s="8"/>
      <c r="G77" s="8">
        <v>36812717919.308701</v>
      </c>
      <c r="H77" s="8"/>
      <c r="I77" s="8">
        <v>0</v>
      </c>
      <c r="J77" s="8"/>
      <c r="K77" s="8">
        <v>0</v>
      </c>
      <c r="L77" s="8"/>
      <c r="M77" s="8">
        <v>0</v>
      </c>
      <c r="N77" s="8"/>
      <c r="O77" s="8">
        <v>0</v>
      </c>
      <c r="P77" s="8"/>
      <c r="Q77" s="8">
        <v>12266666</v>
      </c>
      <c r="R77" s="8"/>
      <c r="S77" s="8">
        <v>3013</v>
      </c>
      <c r="T77" s="8"/>
      <c r="U77" s="8">
        <v>37413331300</v>
      </c>
      <c r="V77" s="8"/>
      <c r="W77" s="8">
        <v>36739555843.284897</v>
      </c>
      <c r="X77" s="6"/>
      <c r="Y77" s="9">
        <v>6.3350010279473025E-4</v>
      </c>
      <c r="Z77" s="6"/>
    </row>
    <row r="78" spans="1:26">
      <c r="A78" s="1" t="s">
        <v>108</v>
      </c>
      <c r="C78" s="8">
        <v>40761180</v>
      </c>
      <c r="D78" s="8"/>
      <c r="E78" s="8">
        <v>244593306424</v>
      </c>
      <c r="F78" s="8"/>
      <c r="G78" s="8">
        <v>353727823046.66998</v>
      </c>
      <c r="H78" s="8"/>
      <c r="I78" s="8">
        <v>0</v>
      </c>
      <c r="J78" s="8"/>
      <c r="K78" s="8">
        <v>0</v>
      </c>
      <c r="L78" s="8"/>
      <c r="M78" s="8">
        <v>0</v>
      </c>
      <c r="N78" s="8"/>
      <c r="O78" s="8">
        <v>0</v>
      </c>
      <c r="P78" s="8"/>
      <c r="Q78" s="8">
        <v>40761180</v>
      </c>
      <c r="R78" s="8"/>
      <c r="S78" s="8">
        <v>8530</v>
      </c>
      <c r="T78" s="8"/>
      <c r="U78" s="8">
        <v>244593306424</v>
      </c>
      <c r="V78" s="8"/>
      <c r="W78" s="8">
        <v>345624092850.87</v>
      </c>
      <c r="X78" s="6"/>
      <c r="Y78" s="9">
        <v>5.9595956816495058E-3</v>
      </c>
      <c r="Z78" s="6"/>
    </row>
    <row r="79" spans="1:26">
      <c r="A79" s="1" t="s">
        <v>109</v>
      </c>
      <c r="C79" s="8">
        <v>50336204</v>
      </c>
      <c r="D79" s="8"/>
      <c r="E79" s="8">
        <v>918848490238</v>
      </c>
      <c r="F79" s="8"/>
      <c r="G79" s="8">
        <v>1759790865126.6499</v>
      </c>
      <c r="H79" s="8"/>
      <c r="I79" s="8">
        <v>0</v>
      </c>
      <c r="J79" s="8"/>
      <c r="K79" s="8">
        <v>0</v>
      </c>
      <c r="L79" s="8"/>
      <c r="M79" s="8">
        <v>0</v>
      </c>
      <c r="N79" s="8"/>
      <c r="O79" s="8">
        <v>0</v>
      </c>
      <c r="P79" s="8"/>
      <c r="Q79" s="8">
        <v>50336204</v>
      </c>
      <c r="R79" s="8"/>
      <c r="S79" s="8">
        <v>35770</v>
      </c>
      <c r="T79" s="8"/>
      <c r="U79" s="8">
        <v>918848490238</v>
      </c>
      <c r="V79" s="8"/>
      <c r="W79" s="8">
        <v>1789812887278.3701</v>
      </c>
      <c r="X79" s="6"/>
      <c r="Y79" s="9">
        <v>3.0861740760032081E-2</v>
      </c>
      <c r="Z79" s="6"/>
    </row>
    <row r="80" spans="1:26">
      <c r="A80" s="1" t="s">
        <v>110</v>
      </c>
      <c r="C80" s="8">
        <v>274584411</v>
      </c>
      <c r="D80" s="8"/>
      <c r="E80" s="8">
        <v>1867707258141</v>
      </c>
      <c r="F80" s="8"/>
      <c r="G80" s="8">
        <v>2314621374238.5801</v>
      </c>
      <c r="H80" s="8"/>
      <c r="I80" s="8">
        <v>0</v>
      </c>
      <c r="J80" s="8"/>
      <c r="K80" s="8">
        <v>0</v>
      </c>
      <c r="L80" s="8"/>
      <c r="M80" s="8">
        <v>0</v>
      </c>
      <c r="N80" s="8"/>
      <c r="O80" s="8">
        <v>0</v>
      </c>
      <c r="P80" s="8"/>
      <c r="Q80" s="8">
        <v>274584411</v>
      </c>
      <c r="R80" s="8"/>
      <c r="S80" s="8">
        <v>8500</v>
      </c>
      <c r="T80" s="8"/>
      <c r="U80" s="8">
        <v>1867707258141</v>
      </c>
      <c r="V80" s="8"/>
      <c r="W80" s="8">
        <v>2320080386913.6699</v>
      </c>
      <c r="X80" s="6"/>
      <c r="Y80" s="9">
        <v>4.0005142410301786E-2</v>
      </c>
      <c r="Z80" s="6"/>
    </row>
    <row r="81" spans="1:26">
      <c r="A81" s="1" t="s">
        <v>111</v>
      </c>
      <c r="C81" s="8">
        <v>37664111</v>
      </c>
      <c r="D81" s="8"/>
      <c r="E81" s="8">
        <v>106974543868</v>
      </c>
      <c r="F81" s="8"/>
      <c r="G81" s="8">
        <v>180910126095.10599</v>
      </c>
      <c r="H81" s="8"/>
      <c r="I81" s="8">
        <v>0</v>
      </c>
      <c r="J81" s="8"/>
      <c r="K81" s="8">
        <v>0</v>
      </c>
      <c r="L81" s="8"/>
      <c r="M81" s="8">
        <v>0</v>
      </c>
      <c r="N81" s="8"/>
      <c r="O81" s="8">
        <v>0</v>
      </c>
      <c r="P81" s="8"/>
      <c r="Q81" s="8">
        <v>37664111</v>
      </c>
      <c r="R81" s="8"/>
      <c r="S81" s="8">
        <v>4960</v>
      </c>
      <c r="T81" s="8"/>
      <c r="U81" s="8">
        <v>106974543868</v>
      </c>
      <c r="V81" s="8"/>
      <c r="W81" s="8">
        <v>185702447316.168</v>
      </c>
      <c r="X81" s="6"/>
      <c r="Y81" s="9">
        <v>3.2020670028194589E-3</v>
      </c>
      <c r="Z81" s="6"/>
    </row>
    <row r="82" spans="1:26">
      <c r="A82" s="1" t="s">
        <v>112</v>
      </c>
      <c r="C82" s="8">
        <v>4619612</v>
      </c>
      <c r="D82" s="8"/>
      <c r="E82" s="8">
        <v>46912356404</v>
      </c>
      <c r="F82" s="8"/>
      <c r="G82" s="8">
        <v>114940896474.258</v>
      </c>
      <c r="H82" s="8"/>
      <c r="I82" s="8">
        <v>0</v>
      </c>
      <c r="J82" s="8"/>
      <c r="K82" s="8">
        <v>0</v>
      </c>
      <c r="L82" s="8"/>
      <c r="M82" s="8">
        <v>-847784</v>
      </c>
      <c r="N82" s="8"/>
      <c r="O82" s="8">
        <v>23599404429</v>
      </c>
      <c r="P82" s="8"/>
      <c r="Q82" s="8">
        <v>3771828</v>
      </c>
      <c r="R82" s="8"/>
      <c r="S82" s="8">
        <v>24480</v>
      </c>
      <c r="T82" s="8"/>
      <c r="U82" s="8">
        <v>38303073813</v>
      </c>
      <c r="V82" s="8"/>
      <c r="W82" s="8">
        <v>91784960060.832001</v>
      </c>
      <c r="X82" s="6"/>
      <c r="Y82" s="9">
        <v>1.5826479199033355E-3</v>
      </c>
      <c r="Z82" s="6"/>
    </row>
    <row r="83" spans="1:26">
      <c r="A83" s="1" t="s">
        <v>113</v>
      </c>
      <c r="C83" s="8">
        <v>86222689</v>
      </c>
      <c r="D83" s="8"/>
      <c r="E83" s="8">
        <v>102273706124</v>
      </c>
      <c r="F83" s="8"/>
      <c r="G83" s="8">
        <v>586254101763.078</v>
      </c>
      <c r="H83" s="8"/>
      <c r="I83" s="8">
        <v>0</v>
      </c>
      <c r="J83" s="8"/>
      <c r="K83" s="8">
        <v>0</v>
      </c>
      <c r="L83" s="8"/>
      <c r="M83" s="8">
        <v>0</v>
      </c>
      <c r="N83" s="8"/>
      <c r="O83" s="8">
        <v>0</v>
      </c>
      <c r="P83" s="8"/>
      <c r="Q83" s="8">
        <v>86222689</v>
      </c>
      <c r="R83" s="8"/>
      <c r="S83" s="8">
        <v>7150</v>
      </c>
      <c r="T83" s="8"/>
      <c r="U83" s="8">
        <v>102273706124</v>
      </c>
      <c r="V83" s="8"/>
      <c r="W83" s="8">
        <v>612824097603.21802</v>
      </c>
      <c r="X83" s="6"/>
      <c r="Y83" s="9">
        <v>1.0566924937327036E-2</v>
      </c>
      <c r="Z83" s="6"/>
    </row>
    <row r="84" spans="1:26">
      <c r="A84" s="1" t="s">
        <v>114</v>
      </c>
      <c r="C84" s="8">
        <v>114501</v>
      </c>
      <c r="D84" s="8"/>
      <c r="E84" s="8">
        <v>7422963699</v>
      </c>
      <c r="F84" s="8"/>
      <c r="G84" s="8">
        <v>8382822308.0325003</v>
      </c>
      <c r="H84" s="8"/>
      <c r="I84" s="8">
        <v>458004</v>
      </c>
      <c r="J84" s="8"/>
      <c r="K84" s="8">
        <v>0</v>
      </c>
      <c r="L84" s="8"/>
      <c r="M84" s="8">
        <v>0</v>
      </c>
      <c r="N84" s="8"/>
      <c r="O84" s="8">
        <v>0</v>
      </c>
      <c r="P84" s="8"/>
      <c r="Q84" s="8">
        <v>572505</v>
      </c>
      <c r="R84" s="8"/>
      <c r="S84" s="8">
        <v>15930</v>
      </c>
      <c r="T84" s="8"/>
      <c r="U84" s="8">
        <v>7422963699</v>
      </c>
      <c r="V84" s="8"/>
      <c r="W84" s="8">
        <v>9065740622.3325005</v>
      </c>
      <c r="X84" s="6"/>
      <c r="Y84" s="9">
        <v>1.5632055108820019E-4</v>
      </c>
      <c r="Z84" s="6"/>
    </row>
    <row r="85" spans="1:26">
      <c r="A85" s="1" t="s">
        <v>115</v>
      </c>
      <c r="C85" s="8">
        <v>2600000</v>
      </c>
      <c r="D85" s="8"/>
      <c r="E85" s="8">
        <v>99850561238</v>
      </c>
      <c r="F85" s="8"/>
      <c r="G85" s="8">
        <v>194227429500</v>
      </c>
      <c r="H85" s="8"/>
      <c r="I85" s="8">
        <v>0</v>
      </c>
      <c r="J85" s="8"/>
      <c r="K85" s="8">
        <v>0</v>
      </c>
      <c r="L85" s="8"/>
      <c r="M85" s="8">
        <v>0</v>
      </c>
      <c r="N85" s="8"/>
      <c r="O85" s="8">
        <v>0</v>
      </c>
      <c r="P85" s="8"/>
      <c r="Q85" s="8">
        <v>2600000</v>
      </c>
      <c r="R85" s="8"/>
      <c r="S85" s="8">
        <v>79700</v>
      </c>
      <c r="T85" s="8"/>
      <c r="U85" s="8">
        <v>99850561238</v>
      </c>
      <c r="V85" s="8"/>
      <c r="W85" s="8">
        <v>205987041000</v>
      </c>
      <c r="X85" s="6"/>
      <c r="Y85" s="9">
        <v>3.551834219349531E-3</v>
      </c>
      <c r="Z85" s="6"/>
    </row>
    <row r="86" spans="1:26">
      <c r="A86" s="1" t="s">
        <v>116</v>
      </c>
      <c r="C86" s="8">
        <v>131670335</v>
      </c>
      <c r="D86" s="8"/>
      <c r="E86" s="8">
        <v>474018857227</v>
      </c>
      <c r="F86" s="8"/>
      <c r="G86" s="8">
        <v>609409390135.42798</v>
      </c>
      <c r="H86" s="8"/>
      <c r="I86" s="8">
        <v>0</v>
      </c>
      <c r="J86" s="8"/>
      <c r="K86" s="8">
        <v>0</v>
      </c>
      <c r="L86" s="8"/>
      <c r="M86" s="8">
        <v>0</v>
      </c>
      <c r="N86" s="8"/>
      <c r="O86" s="8">
        <v>0</v>
      </c>
      <c r="P86" s="8"/>
      <c r="Q86" s="8">
        <v>131670335</v>
      </c>
      <c r="R86" s="8"/>
      <c r="S86" s="8">
        <v>4874</v>
      </c>
      <c r="T86" s="8"/>
      <c r="U86" s="8">
        <v>474018857227</v>
      </c>
      <c r="V86" s="8"/>
      <c r="W86" s="8">
        <v>637942733573.90002</v>
      </c>
      <c r="X86" s="6"/>
      <c r="Y86" s="9">
        <v>1.100004553729746E-2</v>
      </c>
      <c r="Z86" s="6"/>
    </row>
    <row r="87" spans="1:26">
      <c r="A87" s="1" t="s">
        <v>118</v>
      </c>
      <c r="C87" s="8">
        <v>52182929</v>
      </c>
      <c r="D87" s="8"/>
      <c r="E87" s="8">
        <v>442876447929</v>
      </c>
      <c r="F87" s="8"/>
      <c r="G87" s="8">
        <v>780161506209.64795</v>
      </c>
      <c r="H87" s="8"/>
      <c r="I87" s="8">
        <v>0</v>
      </c>
      <c r="J87" s="8"/>
      <c r="K87" s="8">
        <v>0</v>
      </c>
      <c r="L87" s="8"/>
      <c r="M87" s="8">
        <v>-4735934</v>
      </c>
      <c r="N87" s="8"/>
      <c r="O87" s="8">
        <v>76873672935</v>
      </c>
      <c r="P87" s="8"/>
      <c r="Q87" s="8">
        <v>47446995</v>
      </c>
      <c r="R87" s="8"/>
      <c r="S87" s="8">
        <v>15290</v>
      </c>
      <c r="T87" s="8"/>
      <c r="U87" s="8">
        <v>402682582478</v>
      </c>
      <c r="V87" s="8"/>
      <c r="W87" s="8">
        <v>721148039413</v>
      </c>
      <c r="X87" s="6"/>
      <c r="Y87" s="9">
        <v>1.24347544938906E-2</v>
      </c>
      <c r="Z87" s="6"/>
    </row>
    <row r="88" spans="1:26">
      <c r="A88" s="1" t="s">
        <v>119</v>
      </c>
      <c r="C88" s="8">
        <v>9813229</v>
      </c>
      <c r="D88" s="8"/>
      <c r="E88" s="8">
        <v>55821616476</v>
      </c>
      <c r="F88" s="8"/>
      <c r="G88" s="8">
        <v>215289325144.021</v>
      </c>
      <c r="H88" s="8"/>
      <c r="I88" s="8">
        <v>0</v>
      </c>
      <c r="J88" s="8"/>
      <c r="K88" s="8">
        <v>0</v>
      </c>
      <c r="L88" s="8"/>
      <c r="M88" s="8">
        <v>-1937382</v>
      </c>
      <c r="N88" s="8"/>
      <c r="O88" s="8">
        <v>51124741944</v>
      </c>
      <c r="P88" s="8"/>
      <c r="Q88" s="8">
        <v>7875847</v>
      </c>
      <c r="R88" s="8"/>
      <c r="S88" s="8">
        <v>25220</v>
      </c>
      <c r="T88" s="8"/>
      <c r="U88" s="8">
        <v>44801003899</v>
      </c>
      <c r="V88" s="8"/>
      <c r="W88" s="8">
        <v>197447019615.02701</v>
      </c>
      <c r="X88" s="6"/>
      <c r="Y88" s="9">
        <v>3.4045786442324349E-3</v>
      </c>
      <c r="Z88" s="6"/>
    </row>
    <row r="89" spans="1:26">
      <c r="A89" s="1" t="s">
        <v>121</v>
      </c>
      <c r="C89" s="8">
        <v>66624018</v>
      </c>
      <c r="D89" s="8"/>
      <c r="E89" s="8">
        <v>229930888462</v>
      </c>
      <c r="F89" s="8"/>
      <c r="G89" s="8">
        <v>339880069336.763</v>
      </c>
      <c r="H89" s="8"/>
      <c r="I89" s="8">
        <v>0</v>
      </c>
      <c r="J89" s="8"/>
      <c r="K89" s="8">
        <v>0</v>
      </c>
      <c r="L89" s="8"/>
      <c r="M89" s="8">
        <v>0</v>
      </c>
      <c r="N89" s="8"/>
      <c r="O89" s="8">
        <v>0</v>
      </c>
      <c r="P89" s="8"/>
      <c r="Q89" s="8">
        <v>66624018</v>
      </c>
      <c r="R89" s="8"/>
      <c r="S89" s="8">
        <v>5290</v>
      </c>
      <c r="T89" s="8"/>
      <c r="U89" s="8">
        <v>229930888462</v>
      </c>
      <c r="V89" s="8"/>
      <c r="W89" s="8">
        <v>350344030941.44098</v>
      </c>
      <c r="X89" s="6"/>
      <c r="Y89" s="9">
        <v>6.0409815666154498E-3</v>
      </c>
      <c r="Z89" s="6"/>
    </row>
    <row r="90" spans="1:26">
      <c r="A90" s="1" t="s">
        <v>122</v>
      </c>
      <c r="C90" s="6" t="s">
        <v>122</v>
      </c>
      <c r="D90" s="6"/>
      <c r="E90" s="7">
        <f>SUM(E9:E89)</f>
        <v>34205366145224</v>
      </c>
      <c r="F90" s="6"/>
      <c r="G90" s="7">
        <f>SUM(G9:G89)</f>
        <v>55651880141096.398</v>
      </c>
      <c r="H90" s="6"/>
      <c r="I90" s="6" t="s">
        <v>122</v>
      </c>
      <c r="J90" s="6"/>
      <c r="K90" s="7">
        <f>SUM(K9:K89)</f>
        <v>100191816800</v>
      </c>
      <c r="L90" s="6"/>
      <c r="M90" s="6" t="s">
        <v>122</v>
      </c>
      <c r="N90" s="6"/>
      <c r="O90" s="7">
        <f>SUM(O9:O89)</f>
        <v>346890199574</v>
      </c>
      <c r="P90" s="6"/>
      <c r="Q90" s="6" t="s">
        <v>122</v>
      </c>
      <c r="R90" s="6"/>
      <c r="S90" s="6" t="s">
        <v>122</v>
      </c>
      <c r="T90" s="6"/>
      <c r="U90" s="7">
        <f>SUM(U9:U89)</f>
        <v>34280899095447</v>
      </c>
      <c r="V90" s="6"/>
      <c r="W90" s="7">
        <f>SUM(W9:W89)</f>
        <v>56279831092648.023</v>
      </c>
      <c r="X90" s="6"/>
      <c r="Y90" s="10">
        <f>SUM(Y9:Y89)</f>
        <v>0.97043303774742351</v>
      </c>
      <c r="Z90" s="6"/>
    </row>
    <row r="91" spans="1:26" ht="24.75" thickTop="1"/>
    <row r="92" spans="1:26">
      <c r="W92" s="2"/>
    </row>
    <row r="93" spans="1:26">
      <c r="W93" s="2"/>
      <c r="Y93" s="2"/>
    </row>
  </sheetData>
  <mergeCells count="21"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K13" sqref="K13"/>
    </sheetView>
  </sheetViews>
  <sheetFormatPr defaultRowHeight="24"/>
  <cols>
    <col min="1" max="1" width="26.28515625" style="1" bestFit="1" customWidth="1"/>
    <col min="2" max="2" width="1" style="1" customWidth="1"/>
    <col min="3" max="3" width="31" style="1" customWidth="1"/>
    <col min="4" max="4" width="1" style="1" customWidth="1"/>
    <col min="5" max="5" width="34" style="1" customWidth="1"/>
    <col min="6" max="6" width="1" style="1" customWidth="1"/>
    <col min="7" max="7" width="30" style="1" customWidth="1"/>
    <col min="8" max="8" width="1" style="1" customWidth="1"/>
    <col min="9" max="9" width="34" style="1" customWidth="1"/>
    <col min="10" max="10" width="1" style="1" customWidth="1"/>
    <col min="11" max="11" width="30" style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</row>
    <row r="3" spans="1:11" ht="24.75">
      <c r="A3" s="20" t="s">
        <v>175</v>
      </c>
      <c r="B3" s="20" t="s">
        <v>175</v>
      </c>
      <c r="C3" s="20" t="s">
        <v>175</v>
      </c>
      <c r="D3" s="20" t="s">
        <v>175</v>
      </c>
      <c r="E3" s="20" t="s">
        <v>175</v>
      </c>
      <c r="F3" s="20" t="s">
        <v>175</v>
      </c>
      <c r="G3" s="20" t="s">
        <v>175</v>
      </c>
      <c r="H3" s="20" t="s">
        <v>175</v>
      </c>
      <c r="I3" s="20" t="s">
        <v>175</v>
      </c>
      <c r="J3" s="20" t="s">
        <v>175</v>
      </c>
      <c r="K3" s="20" t="s">
        <v>175</v>
      </c>
    </row>
    <row r="4" spans="1:11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  <c r="K4" s="20" t="s">
        <v>2</v>
      </c>
    </row>
    <row r="6" spans="1:11" ht="24.75">
      <c r="A6" s="19" t="s">
        <v>464</v>
      </c>
      <c r="B6" s="19" t="s">
        <v>464</v>
      </c>
      <c r="C6" s="19" t="s">
        <v>464</v>
      </c>
      <c r="E6" s="19" t="s">
        <v>177</v>
      </c>
      <c r="F6" s="19" t="s">
        <v>177</v>
      </c>
      <c r="G6" s="19" t="s">
        <v>177</v>
      </c>
      <c r="I6" s="19" t="s">
        <v>178</v>
      </c>
      <c r="J6" s="19" t="s">
        <v>178</v>
      </c>
      <c r="K6" s="19" t="s">
        <v>178</v>
      </c>
    </row>
    <row r="7" spans="1:11" ht="25.5" thickBot="1">
      <c r="A7" s="19" t="s">
        <v>465</v>
      </c>
      <c r="C7" s="19" t="s">
        <v>152</v>
      </c>
      <c r="E7" s="19" t="s">
        <v>466</v>
      </c>
      <c r="G7" s="19" t="s">
        <v>467</v>
      </c>
      <c r="I7" s="19" t="s">
        <v>466</v>
      </c>
      <c r="K7" s="19" t="s">
        <v>467</v>
      </c>
    </row>
    <row r="8" spans="1:11">
      <c r="A8" s="1" t="s">
        <v>158</v>
      </c>
      <c r="C8" s="1" t="s">
        <v>159</v>
      </c>
      <c r="E8" s="5">
        <v>2798197</v>
      </c>
      <c r="F8" s="6"/>
      <c r="G8" s="9">
        <f>E8/$E$13</f>
        <v>2.1862591095746551E-4</v>
      </c>
      <c r="H8" s="6"/>
      <c r="I8" s="5">
        <v>516040741</v>
      </c>
      <c r="K8" s="9">
        <f>I8/$I$13</f>
        <v>1.2925715688673777E-2</v>
      </c>
    </row>
    <row r="9" spans="1:11">
      <c r="A9" s="1" t="s">
        <v>162</v>
      </c>
      <c r="C9" s="1" t="s">
        <v>163</v>
      </c>
      <c r="E9" s="5">
        <v>0</v>
      </c>
      <c r="F9" s="6"/>
      <c r="G9" s="9">
        <f t="shared" ref="G9:G12" si="0">E9/$E$13</f>
        <v>0</v>
      </c>
      <c r="H9" s="6"/>
      <c r="I9" s="5">
        <v>5840723517</v>
      </c>
      <c r="K9" s="9">
        <f t="shared" ref="K9:K12" si="1">I9/$I$13</f>
        <v>0.14629761877055514</v>
      </c>
    </row>
    <row r="10" spans="1:11">
      <c r="A10" s="1" t="s">
        <v>165</v>
      </c>
      <c r="C10" s="1" t="s">
        <v>166</v>
      </c>
      <c r="E10" s="5">
        <v>12706284</v>
      </c>
      <c r="F10" s="6"/>
      <c r="G10" s="9">
        <f t="shared" si="0"/>
        <v>9.927545896104774E-4</v>
      </c>
      <c r="H10" s="6"/>
      <c r="I10" s="5">
        <v>52013068</v>
      </c>
      <c r="K10" s="9">
        <f t="shared" si="1"/>
        <v>1.3028159903825424E-3</v>
      </c>
    </row>
    <row r="11" spans="1:11">
      <c r="A11" s="1" t="s">
        <v>168</v>
      </c>
      <c r="C11" s="1" t="s">
        <v>169</v>
      </c>
      <c r="E11" s="5">
        <v>71858609</v>
      </c>
      <c r="F11" s="6"/>
      <c r="G11" s="9">
        <f t="shared" si="0"/>
        <v>5.6143844957168244E-3</v>
      </c>
      <c r="H11" s="6"/>
      <c r="I11" s="5">
        <v>19570262917</v>
      </c>
      <c r="K11" s="9">
        <f t="shared" si="1"/>
        <v>0.49019318499454978</v>
      </c>
    </row>
    <row r="12" spans="1:11" ht="24.75" thickBot="1">
      <c r="A12" s="1" t="s">
        <v>165</v>
      </c>
      <c r="C12" s="1" t="s">
        <v>172</v>
      </c>
      <c r="E12" s="5">
        <v>12711655049</v>
      </c>
      <c r="F12" s="6"/>
      <c r="G12" s="9">
        <f t="shared" si="0"/>
        <v>0.99317423500371527</v>
      </c>
      <c r="H12" s="6"/>
      <c r="I12" s="5">
        <v>13944531761</v>
      </c>
      <c r="K12" s="9">
        <f t="shared" si="1"/>
        <v>0.34928066455583878</v>
      </c>
    </row>
    <row r="13" spans="1:11" ht="24.75" thickBot="1">
      <c r="A13" s="1" t="s">
        <v>122</v>
      </c>
      <c r="C13" s="1" t="s">
        <v>122</v>
      </c>
      <c r="E13" s="7">
        <f>SUM(E8:E12)</f>
        <v>12799018139</v>
      </c>
      <c r="F13" s="6"/>
      <c r="G13" s="18">
        <f>SUM(G8:G12)</f>
        <v>1</v>
      </c>
      <c r="H13" s="6"/>
      <c r="I13" s="7">
        <f>SUM(I8:I12)</f>
        <v>39923572004</v>
      </c>
      <c r="K13" s="18">
        <f>SUM(K8:K12)</f>
        <v>1</v>
      </c>
    </row>
    <row r="14" spans="1:11" ht="24.75" thickTop="1"/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9"/>
  <sheetViews>
    <sheetView rightToLeft="1" workbookViewId="0">
      <selection activeCell="C10" sqref="C10"/>
    </sheetView>
  </sheetViews>
  <sheetFormatPr defaultRowHeight="24"/>
  <cols>
    <col min="1" max="1" width="31" style="1" bestFit="1" customWidth="1"/>
    <col min="2" max="2" width="1" style="1" customWidth="1"/>
    <col min="3" max="3" width="15" style="1" customWidth="1"/>
    <col min="4" max="4" width="1" style="1" customWidth="1"/>
    <col min="5" max="5" width="21" style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</row>
    <row r="3" spans="1:5" ht="24.75">
      <c r="A3" s="20" t="s">
        <v>175</v>
      </c>
      <c r="B3" s="20" t="s">
        <v>175</v>
      </c>
      <c r="C3" s="20" t="s">
        <v>175</v>
      </c>
      <c r="D3" s="20" t="s">
        <v>175</v>
      </c>
      <c r="E3" s="20" t="s">
        <v>175</v>
      </c>
    </row>
    <row r="4" spans="1:5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</row>
    <row r="6" spans="1:5" ht="24.75">
      <c r="A6" s="19" t="s">
        <v>468</v>
      </c>
      <c r="C6" s="19" t="s">
        <v>177</v>
      </c>
      <c r="E6" s="19" t="s">
        <v>6</v>
      </c>
    </row>
    <row r="7" spans="1:5" ht="24.75">
      <c r="A7" s="19" t="s">
        <v>468</v>
      </c>
      <c r="C7" s="19" t="s">
        <v>155</v>
      </c>
      <c r="E7" s="19" t="s">
        <v>155</v>
      </c>
    </row>
    <row r="8" spans="1:5">
      <c r="A8" s="1" t="s">
        <v>469</v>
      </c>
      <c r="C8" s="2">
        <v>10000</v>
      </c>
      <c r="E8" s="2">
        <v>29502214810</v>
      </c>
    </row>
    <row r="9" spans="1:5">
      <c r="A9" s="1" t="s">
        <v>122</v>
      </c>
      <c r="C9" s="3">
        <f>SUM(C8:C8)</f>
        <v>10000</v>
      </c>
      <c r="E9" s="3">
        <f>SUM(E8:E8)</f>
        <v>29502214810</v>
      </c>
    </row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G21" sqref="G21"/>
    </sheetView>
  </sheetViews>
  <sheetFormatPr defaultRowHeight="24"/>
  <cols>
    <col min="1" max="1" width="31.42578125" style="1" bestFit="1" customWidth="1"/>
    <col min="2" max="2" width="1" style="1" customWidth="1"/>
    <col min="3" max="3" width="23" style="1" customWidth="1"/>
    <col min="4" max="4" width="1" style="1" customWidth="1"/>
    <col min="5" max="5" width="23" style="1" customWidth="1"/>
    <col min="6" max="6" width="1" style="1" customWidth="1"/>
    <col min="7" max="7" width="32" style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</row>
    <row r="3" spans="1:7" ht="24.75">
      <c r="A3" s="20" t="s">
        <v>175</v>
      </c>
      <c r="B3" s="20" t="s">
        <v>175</v>
      </c>
      <c r="C3" s="20" t="s">
        <v>175</v>
      </c>
      <c r="D3" s="20" t="s">
        <v>175</v>
      </c>
      <c r="E3" s="20" t="s">
        <v>175</v>
      </c>
      <c r="F3" s="20" t="s">
        <v>175</v>
      </c>
      <c r="G3" s="20" t="s">
        <v>175</v>
      </c>
    </row>
    <row r="4" spans="1:7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</row>
    <row r="6" spans="1:7" ht="24.75">
      <c r="A6" s="19" t="s">
        <v>179</v>
      </c>
      <c r="C6" s="19" t="s">
        <v>155</v>
      </c>
      <c r="E6" s="19" t="s">
        <v>327</v>
      </c>
      <c r="G6" s="19" t="s">
        <v>13</v>
      </c>
    </row>
    <row r="7" spans="1:7">
      <c r="A7" s="1" t="s">
        <v>470</v>
      </c>
      <c r="C7" s="5">
        <f>'سرمایه‌گذاری در سهام'!I121</f>
        <v>1234549384027</v>
      </c>
      <c r="E7" s="9">
        <f>C7/$C$11</f>
        <v>0.98793028068032407</v>
      </c>
      <c r="G7" s="9">
        <v>2.128733305928689E-2</v>
      </c>
    </row>
    <row r="8" spans="1:7">
      <c r="A8" s="1" t="s">
        <v>471</v>
      </c>
      <c r="C8" s="5">
        <f>'سرمایه‌گذاری در اوراق بهادار'!I57</f>
        <v>2283680472</v>
      </c>
      <c r="E8" s="9">
        <f t="shared" ref="E8:E10" si="0">C8/$C$11</f>
        <v>1.8274822529398247E-3</v>
      </c>
      <c r="G8" s="9">
        <v>3.937749873551457E-5</v>
      </c>
    </row>
    <row r="9" spans="1:7">
      <c r="A9" s="1" t="s">
        <v>472</v>
      </c>
      <c r="C9" s="5">
        <f>'درآمد سپرده بانکی'!E13</f>
        <v>12799018139</v>
      </c>
      <c r="E9" s="9">
        <f t="shared" si="0"/>
        <v>1.024222906438086E-2</v>
      </c>
      <c r="G9" s="9">
        <v>2.2069344935235781E-4</v>
      </c>
    </row>
    <row r="10" spans="1:7">
      <c r="A10" s="1" t="s">
        <v>468</v>
      </c>
      <c r="C10" s="5">
        <f>'سایر درآمدها'!C9</f>
        <v>10000</v>
      </c>
      <c r="E10" s="9">
        <f t="shared" si="0"/>
        <v>8.0023553003426681E-9</v>
      </c>
      <c r="G10" s="9">
        <v>1.7242998404688629E-10</v>
      </c>
    </row>
    <row r="11" spans="1:7">
      <c r="A11" s="1" t="s">
        <v>122</v>
      </c>
      <c r="C11" s="7">
        <f>SUM(C7:C10)</f>
        <v>1249632092638</v>
      </c>
      <c r="E11" s="10">
        <f>SUM(E7:E10)</f>
        <v>1</v>
      </c>
      <c r="G11" s="10">
        <f>SUM(G7:G10)</f>
        <v>2.1547404179804747E-2</v>
      </c>
    </row>
    <row r="12" spans="1:7">
      <c r="C12" s="6"/>
      <c r="G12" s="6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6"/>
  <sheetViews>
    <sheetView rightToLeft="1" topLeftCell="N1" workbookViewId="0">
      <selection activeCell="AK15" sqref="AK15"/>
    </sheetView>
  </sheetViews>
  <sheetFormatPr defaultRowHeight="24"/>
  <cols>
    <col min="1" max="1" width="40.85546875" style="1" bestFit="1" customWidth="1"/>
    <col min="2" max="2" width="1" style="1" customWidth="1"/>
    <col min="3" max="3" width="25" style="1" customWidth="1"/>
    <col min="4" max="4" width="1" style="1" customWidth="1"/>
    <col min="5" max="5" width="22" style="1" customWidth="1"/>
    <col min="6" max="6" width="1" style="1" customWidth="1"/>
    <col min="7" max="7" width="20" style="1" customWidth="1"/>
    <col min="8" max="8" width="1" style="1" customWidth="1"/>
    <col min="9" max="9" width="20" style="1" customWidth="1"/>
    <col min="10" max="10" width="1" style="1" customWidth="1"/>
    <col min="11" max="11" width="12" style="1" customWidth="1"/>
    <col min="12" max="12" width="1" style="1" customWidth="1"/>
    <col min="13" max="13" width="13" style="1" customWidth="1"/>
    <col min="14" max="14" width="1" style="1" customWidth="1"/>
    <col min="15" max="15" width="16" style="1" customWidth="1"/>
    <col min="16" max="16" width="1" style="1" customWidth="1"/>
    <col min="17" max="17" width="22" style="1" customWidth="1"/>
    <col min="18" max="18" width="1" style="1" customWidth="1"/>
    <col min="19" max="19" width="22" style="1" customWidth="1"/>
    <col min="20" max="20" width="1" style="1" customWidth="1"/>
    <col min="21" max="21" width="11" style="1" customWidth="1"/>
    <col min="22" max="22" width="1" style="1" customWidth="1"/>
    <col min="23" max="23" width="18" style="1" customWidth="1"/>
    <col min="24" max="24" width="1" style="1" customWidth="1"/>
    <col min="25" max="25" width="16" style="1" customWidth="1"/>
    <col min="26" max="26" width="1" style="1" customWidth="1"/>
    <col min="27" max="27" width="22" style="1" customWidth="1"/>
    <col min="28" max="28" width="1" style="1" customWidth="1"/>
    <col min="29" max="29" width="16" style="1" customWidth="1"/>
    <col min="30" max="30" width="1" style="1" customWidth="1"/>
    <col min="31" max="31" width="23" style="1" customWidth="1"/>
    <col min="32" max="32" width="1" style="1" customWidth="1"/>
    <col min="33" max="33" width="22" style="1" customWidth="1"/>
    <col min="34" max="34" width="1" style="1" customWidth="1"/>
    <col min="35" max="35" width="22" style="1" customWidth="1"/>
    <col min="36" max="36" width="1" style="1" customWidth="1"/>
    <col min="37" max="37" width="32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  <c r="L2" s="20" t="s">
        <v>0</v>
      </c>
      <c r="M2" s="20" t="s">
        <v>0</v>
      </c>
      <c r="N2" s="20" t="s">
        <v>0</v>
      </c>
      <c r="O2" s="20" t="s">
        <v>0</v>
      </c>
      <c r="P2" s="20" t="s">
        <v>0</v>
      </c>
      <c r="Q2" s="20" t="s">
        <v>0</v>
      </c>
      <c r="R2" s="20" t="s">
        <v>0</v>
      </c>
      <c r="S2" s="20" t="s">
        <v>0</v>
      </c>
      <c r="T2" s="20" t="s">
        <v>0</v>
      </c>
      <c r="U2" s="20" t="s">
        <v>0</v>
      </c>
      <c r="V2" s="20" t="s">
        <v>0</v>
      </c>
      <c r="W2" s="20" t="s">
        <v>0</v>
      </c>
      <c r="X2" s="20" t="s">
        <v>0</v>
      </c>
      <c r="Y2" s="20" t="s">
        <v>0</v>
      </c>
      <c r="Z2" s="20" t="s">
        <v>0</v>
      </c>
      <c r="AA2" s="20" t="s">
        <v>0</v>
      </c>
      <c r="AB2" s="20" t="s">
        <v>0</v>
      </c>
      <c r="AC2" s="20" t="s">
        <v>0</v>
      </c>
      <c r="AD2" s="20" t="s">
        <v>0</v>
      </c>
      <c r="AE2" s="20" t="s">
        <v>0</v>
      </c>
      <c r="AF2" s="20" t="s">
        <v>0</v>
      </c>
      <c r="AG2" s="20" t="s">
        <v>0</v>
      </c>
      <c r="AH2" s="20" t="s">
        <v>0</v>
      </c>
      <c r="AI2" s="20" t="s">
        <v>0</v>
      </c>
      <c r="AJ2" s="20" t="s">
        <v>0</v>
      </c>
      <c r="AK2" s="20" t="s">
        <v>0</v>
      </c>
    </row>
    <row r="3" spans="1:37" ht="24.75">
      <c r="A3" s="20" t="s">
        <v>1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  <c r="L3" s="20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20" t="s">
        <v>1</v>
      </c>
      <c r="AA3" s="20" t="s">
        <v>1</v>
      </c>
      <c r="AB3" s="20" t="s">
        <v>1</v>
      </c>
      <c r="AC3" s="20" t="s">
        <v>1</v>
      </c>
      <c r="AD3" s="20" t="s">
        <v>1</v>
      </c>
      <c r="AE3" s="20" t="s">
        <v>1</v>
      </c>
      <c r="AF3" s="20" t="s">
        <v>1</v>
      </c>
      <c r="AG3" s="20" t="s">
        <v>1</v>
      </c>
      <c r="AH3" s="20" t="s">
        <v>1</v>
      </c>
      <c r="AI3" s="20" t="s">
        <v>1</v>
      </c>
      <c r="AJ3" s="20" t="s">
        <v>1</v>
      </c>
      <c r="AK3" s="20" t="s">
        <v>1</v>
      </c>
    </row>
    <row r="4" spans="1:37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  <c r="K4" s="20" t="s">
        <v>2</v>
      </c>
      <c r="L4" s="20" t="s">
        <v>2</v>
      </c>
      <c r="M4" s="20" t="s">
        <v>2</v>
      </c>
      <c r="N4" s="20" t="s">
        <v>2</v>
      </c>
      <c r="O4" s="20" t="s">
        <v>2</v>
      </c>
      <c r="P4" s="20" t="s">
        <v>2</v>
      </c>
      <c r="Q4" s="20" t="s">
        <v>2</v>
      </c>
      <c r="R4" s="20" t="s">
        <v>2</v>
      </c>
      <c r="S4" s="20" t="s">
        <v>2</v>
      </c>
      <c r="T4" s="20" t="s">
        <v>2</v>
      </c>
      <c r="U4" s="20" t="s">
        <v>2</v>
      </c>
      <c r="V4" s="20" t="s">
        <v>2</v>
      </c>
      <c r="W4" s="20" t="s">
        <v>2</v>
      </c>
      <c r="X4" s="20" t="s">
        <v>2</v>
      </c>
      <c r="Y4" s="20" t="s">
        <v>2</v>
      </c>
      <c r="Z4" s="20" t="s">
        <v>2</v>
      </c>
      <c r="AA4" s="20" t="s">
        <v>2</v>
      </c>
      <c r="AB4" s="20" t="s">
        <v>2</v>
      </c>
      <c r="AC4" s="20" t="s">
        <v>2</v>
      </c>
      <c r="AD4" s="20" t="s">
        <v>2</v>
      </c>
      <c r="AE4" s="20" t="s">
        <v>2</v>
      </c>
      <c r="AF4" s="20" t="s">
        <v>2</v>
      </c>
      <c r="AG4" s="20" t="s">
        <v>2</v>
      </c>
      <c r="AH4" s="20" t="s">
        <v>2</v>
      </c>
      <c r="AI4" s="20" t="s">
        <v>2</v>
      </c>
      <c r="AJ4" s="20" t="s">
        <v>2</v>
      </c>
      <c r="AK4" s="20" t="s">
        <v>2</v>
      </c>
    </row>
    <row r="6" spans="1:37" ht="24.75">
      <c r="A6" s="19" t="s">
        <v>124</v>
      </c>
      <c r="B6" s="19" t="s">
        <v>124</v>
      </c>
      <c r="C6" s="19" t="s">
        <v>124</v>
      </c>
      <c r="D6" s="19" t="s">
        <v>124</v>
      </c>
      <c r="E6" s="19" t="s">
        <v>124</v>
      </c>
      <c r="F6" s="19" t="s">
        <v>124</v>
      </c>
      <c r="G6" s="19" t="s">
        <v>124</v>
      </c>
      <c r="H6" s="19" t="s">
        <v>124</v>
      </c>
      <c r="I6" s="19" t="s">
        <v>124</v>
      </c>
      <c r="J6" s="19" t="s">
        <v>124</v>
      </c>
      <c r="K6" s="19" t="s">
        <v>124</v>
      </c>
      <c r="L6" s="19" t="s">
        <v>124</v>
      </c>
      <c r="M6" s="19" t="s">
        <v>124</v>
      </c>
      <c r="O6" s="19" t="s">
        <v>473</v>
      </c>
      <c r="P6" s="19" t="s">
        <v>4</v>
      </c>
      <c r="Q6" s="19" t="s">
        <v>4</v>
      </c>
      <c r="R6" s="19" t="s">
        <v>4</v>
      </c>
      <c r="S6" s="19" t="s">
        <v>4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19" t="s">
        <v>5</v>
      </c>
      <c r="AA6" s="19" t="s">
        <v>5</v>
      </c>
      <c r="AC6" s="19" t="s">
        <v>6</v>
      </c>
      <c r="AD6" s="19" t="s">
        <v>6</v>
      </c>
      <c r="AE6" s="19" t="s">
        <v>6</v>
      </c>
      <c r="AF6" s="19" t="s">
        <v>6</v>
      </c>
      <c r="AG6" s="19" t="s">
        <v>6</v>
      </c>
      <c r="AH6" s="19" t="s">
        <v>6</v>
      </c>
      <c r="AI6" s="19" t="s">
        <v>6</v>
      </c>
      <c r="AJ6" s="19" t="s">
        <v>6</v>
      </c>
      <c r="AK6" s="19" t="s">
        <v>6</v>
      </c>
    </row>
    <row r="7" spans="1:37" ht="24.75">
      <c r="A7" s="19" t="s">
        <v>125</v>
      </c>
      <c r="C7" s="19" t="s">
        <v>126</v>
      </c>
      <c r="E7" s="19" t="s">
        <v>127</v>
      </c>
      <c r="G7" s="19" t="s">
        <v>128</v>
      </c>
      <c r="I7" s="19" t="s">
        <v>129</v>
      </c>
      <c r="K7" s="19" t="s">
        <v>130</v>
      </c>
      <c r="M7" s="19" t="s">
        <v>123</v>
      </c>
      <c r="O7" s="19" t="s">
        <v>7</v>
      </c>
      <c r="Q7" s="19" t="s">
        <v>8</v>
      </c>
      <c r="S7" s="19" t="s">
        <v>9</v>
      </c>
      <c r="U7" s="19" t="s">
        <v>10</v>
      </c>
      <c r="V7" s="19" t="s">
        <v>10</v>
      </c>
      <c r="W7" s="19" t="s">
        <v>10</v>
      </c>
      <c r="Y7" s="19" t="s">
        <v>11</v>
      </c>
      <c r="Z7" s="19" t="s">
        <v>11</v>
      </c>
      <c r="AA7" s="19" t="s">
        <v>11</v>
      </c>
      <c r="AC7" s="19" t="s">
        <v>7</v>
      </c>
      <c r="AE7" s="19" t="s">
        <v>131</v>
      </c>
      <c r="AG7" s="19" t="s">
        <v>8</v>
      </c>
      <c r="AI7" s="19" t="s">
        <v>9</v>
      </c>
      <c r="AK7" s="19" t="s">
        <v>13</v>
      </c>
    </row>
    <row r="8" spans="1:37" ht="24.75">
      <c r="A8" s="19" t="s">
        <v>125</v>
      </c>
      <c r="C8" s="19" t="s">
        <v>126</v>
      </c>
      <c r="E8" s="19" t="s">
        <v>127</v>
      </c>
      <c r="G8" s="19" t="s">
        <v>128</v>
      </c>
      <c r="I8" s="19" t="s">
        <v>129</v>
      </c>
      <c r="K8" s="19" t="s">
        <v>130</v>
      </c>
      <c r="M8" s="19" t="s">
        <v>123</v>
      </c>
      <c r="O8" s="19" t="s">
        <v>7</v>
      </c>
      <c r="Q8" s="19" t="s">
        <v>8</v>
      </c>
      <c r="S8" s="19" t="s">
        <v>9</v>
      </c>
      <c r="U8" s="19" t="s">
        <v>7</v>
      </c>
      <c r="W8" s="19" t="s">
        <v>8</v>
      </c>
      <c r="Y8" s="19" t="s">
        <v>7</v>
      </c>
      <c r="AA8" s="19" t="s">
        <v>14</v>
      </c>
      <c r="AC8" s="19" t="s">
        <v>7</v>
      </c>
      <c r="AE8" s="19" t="s">
        <v>131</v>
      </c>
      <c r="AG8" s="19" t="s">
        <v>8</v>
      </c>
      <c r="AI8" s="19" t="s">
        <v>9</v>
      </c>
      <c r="AK8" s="19" t="s">
        <v>13</v>
      </c>
    </row>
    <row r="9" spans="1:37">
      <c r="A9" s="1" t="s">
        <v>132</v>
      </c>
      <c r="C9" s="6" t="s">
        <v>133</v>
      </c>
      <c r="D9" s="6"/>
      <c r="E9" s="6" t="s">
        <v>133</v>
      </c>
      <c r="F9" s="6"/>
      <c r="G9" s="6" t="s">
        <v>134</v>
      </c>
      <c r="H9" s="6"/>
      <c r="I9" s="6" t="s">
        <v>135</v>
      </c>
      <c r="J9" s="6"/>
      <c r="K9" s="5">
        <v>0</v>
      </c>
      <c r="L9" s="6"/>
      <c r="M9" s="5">
        <v>0</v>
      </c>
      <c r="N9" s="6"/>
      <c r="O9" s="5">
        <v>17544</v>
      </c>
      <c r="P9" s="6"/>
      <c r="Q9" s="5">
        <v>13050444225</v>
      </c>
      <c r="R9" s="6"/>
      <c r="S9" s="5">
        <v>15750604045</v>
      </c>
      <c r="T9" s="6"/>
      <c r="U9" s="5">
        <v>0</v>
      </c>
      <c r="V9" s="6"/>
      <c r="W9" s="5">
        <v>0</v>
      </c>
      <c r="X9" s="6"/>
      <c r="Y9" s="5">
        <v>0</v>
      </c>
      <c r="Z9" s="6"/>
      <c r="AA9" s="5">
        <v>0</v>
      </c>
      <c r="AB9" s="6"/>
      <c r="AC9" s="5">
        <v>17544</v>
      </c>
      <c r="AD9" s="6"/>
      <c r="AE9" s="5">
        <v>915470</v>
      </c>
      <c r="AF9" s="6"/>
      <c r="AG9" s="5">
        <v>13050444225</v>
      </c>
      <c r="AH9" s="6"/>
      <c r="AI9" s="5">
        <v>16058094622</v>
      </c>
      <c r="AJ9" s="6"/>
      <c r="AK9" s="9">
        <v>2.7688969994948503E-4</v>
      </c>
    </row>
    <row r="10" spans="1:37">
      <c r="A10" s="1" t="s">
        <v>137</v>
      </c>
      <c r="C10" s="6" t="s">
        <v>133</v>
      </c>
      <c r="D10" s="6"/>
      <c r="E10" s="6" t="s">
        <v>133</v>
      </c>
      <c r="F10" s="6"/>
      <c r="G10" s="6" t="s">
        <v>138</v>
      </c>
      <c r="H10" s="6"/>
      <c r="I10" s="6" t="s">
        <v>139</v>
      </c>
      <c r="J10" s="6"/>
      <c r="K10" s="5">
        <v>18</v>
      </c>
      <c r="L10" s="6"/>
      <c r="M10" s="5">
        <v>18</v>
      </c>
      <c r="N10" s="6"/>
      <c r="O10" s="5">
        <v>373252</v>
      </c>
      <c r="P10" s="6"/>
      <c r="Q10" s="5">
        <v>334442987492</v>
      </c>
      <c r="R10" s="6"/>
      <c r="S10" s="5">
        <v>335783812710</v>
      </c>
      <c r="T10" s="6"/>
      <c r="U10" s="5">
        <v>0</v>
      </c>
      <c r="V10" s="6"/>
      <c r="W10" s="5">
        <v>0</v>
      </c>
      <c r="X10" s="6"/>
      <c r="Y10" s="5">
        <v>224100</v>
      </c>
      <c r="Z10" s="6"/>
      <c r="AA10" s="5">
        <v>197595203017</v>
      </c>
      <c r="AB10" s="6"/>
      <c r="AC10" s="5">
        <v>149152</v>
      </c>
      <c r="AD10" s="6"/>
      <c r="AE10" s="5">
        <v>899780</v>
      </c>
      <c r="AF10" s="6"/>
      <c r="AG10" s="5">
        <v>133643866531</v>
      </c>
      <c r="AH10" s="6"/>
      <c r="AI10" s="5">
        <v>134179662087</v>
      </c>
      <c r="AJ10" s="6"/>
      <c r="AK10" s="9">
        <v>2.3136596993078001E-3</v>
      </c>
    </row>
    <row r="11" spans="1:37">
      <c r="A11" s="1" t="s">
        <v>140</v>
      </c>
      <c r="C11" s="6" t="s">
        <v>133</v>
      </c>
      <c r="D11" s="6"/>
      <c r="E11" s="6" t="s">
        <v>133</v>
      </c>
      <c r="F11" s="6"/>
      <c r="G11" s="6" t="s">
        <v>141</v>
      </c>
      <c r="H11" s="6"/>
      <c r="I11" s="6" t="s">
        <v>142</v>
      </c>
      <c r="J11" s="6"/>
      <c r="K11" s="5">
        <v>18</v>
      </c>
      <c r="L11" s="6"/>
      <c r="M11" s="5">
        <v>18</v>
      </c>
      <c r="N11" s="6"/>
      <c r="O11" s="5">
        <v>18949</v>
      </c>
      <c r="P11" s="6"/>
      <c r="Q11" s="5">
        <v>18003843455</v>
      </c>
      <c r="R11" s="6"/>
      <c r="S11" s="5">
        <v>17998476674</v>
      </c>
      <c r="T11" s="6"/>
      <c r="U11" s="5">
        <v>0</v>
      </c>
      <c r="V11" s="6"/>
      <c r="W11" s="5">
        <v>0</v>
      </c>
      <c r="X11" s="6"/>
      <c r="Y11" s="5">
        <v>0</v>
      </c>
      <c r="Z11" s="6"/>
      <c r="AA11" s="5">
        <v>0</v>
      </c>
      <c r="AB11" s="6"/>
      <c r="AC11" s="5">
        <v>18949</v>
      </c>
      <c r="AD11" s="6"/>
      <c r="AE11" s="5">
        <v>950010</v>
      </c>
      <c r="AF11" s="6"/>
      <c r="AG11" s="5">
        <v>18003843455</v>
      </c>
      <c r="AH11" s="6"/>
      <c r="AI11" s="5">
        <v>17998476674</v>
      </c>
      <c r="AJ11" s="6"/>
      <c r="AK11" s="9">
        <v>3.1034770457660701E-4</v>
      </c>
    </row>
    <row r="12" spans="1:37">
      <c r="A12" s="1" t="s">
        <v>143</v>
      </c>
      <c r="C12" s="6" t="s">
        <v>133</v>
      </c>
      <c r="D12" s="6"/>
      <c r="E12" s="6" t="s">
        <v>133</v>
      </c>
      <c r="F12" s="6"/>
      <c r="G12" s="6" t="s">
        <v>144</v>
      </c>
      <c r="H12" s="6"/>
      <c r="I12" s="6" t="s">
        <v>145</v>
      </c>
      <c r="J12" s="6"/>
      <c r="K12" s="5">
        <v>20</v>
      </c>
      <c r="L12" s="6"/>
      <c r="M12" s="5">
        <v>20</v>
      </c>
      <c r="N12" s="6"/>
      <c r="O12" s="5">
        <v>20435</v>
      </c>
      <c r="P12" s="6"/>
      <c r="Q12" s="5">
        <v>19526606243</v>
      </c>
      <c r="R12" s="6"/>
      <c r="S12" s="5">
        <v>19603828661</v>
      </c>
      <c r="T12" s="6"/>
      <c r="U12" s="5">
        <v>0</v>
      </c>
      <c r="V12" s="6"/>
      <c r="W12" s="5">
        <v>0</v>
      </c>
      <c r="X12" s="6"/>
      <c r="Y12" s="5">
        <v>0</v>
      </c>
      <c r="Z12" s="6"/>
      <c r="AA12" s="5">
        <v>0</v>
      </c>
      <c r="AB12" s="6"/>
      <c r="AC12" s="5">
        <v>20435</v>
      </c>
      <c r="AD12" s="6"/>
      <c r="AE12" s="5">
        <v>959500</v>
      </c>
      <c r="AF12" s="6"/>
      <c r="AG12" s="5">
        <v>19526606243</v>
      </c>
      <c r="AH12" s="6"/>
      <c r="AI12" s="5">
        <v>19603828661</v>
      </c>
      <c r="AJ12" s="6"/>
      <c r="AK12" s="9">
        <v>3.3802878632741218E-4</v>
      </c>
    </row>
    <row r="13" spans="1:37">
      <c r="A13" s="1" t="s">
        <v>146</v>
      </c>
      <c r="C13" s="6" t="s">
        <v>133</v>
      </c>
      <c r="D13" s="6"/>
      <c r="E13" s="6" t="s">
        <v>133</v>
      </c>
      <c r="F13" s="6"/>
      <c r="G13" s="6" t="s">
        <v>147</v>
      </c>
      <c r="H13" s="6"/>
      <c r="I13" s="6" t="s">
        <v>148</v>
      </c>
      <c r="J13" s="6"/>
      <c r="K13" s="5">
        <v>18</v>
      </c>
      <c r="L13" s="6"/>
      <c r="M13" s="5">
        <v>18</v>
      </c>
      <c r="N13" s="6"/>
      <c r="O13" s="5">
        <v>5000</v>
      </c>
      <c r="P13" s="6"/>
      <c r="Q13" s="5">
        <v>4498715243</v>
      </c>
      <c r="R13" s="6"/>
      <c r="S13" s="5">
        <v>4511682109</v>
      </c>
      <c r="T13" s="6"/>
      <c r="U13" s="5">
        <v>0</v>
      </c>
      <c r="V13" s="6"/>
      <c r="W13" s="5">
        <v>0</v>
      </c>
      <c r="X13" s="6"/>
      <c r="Y13" s="5">
        <v>0</v>
      </c>
      <c r="Z13" s="6"/>
      <c r="AA13" s="5">
        <v>0</v>
      </c>
      <c r="AB13" s="6"/>
      <c r="AC13" s="5">
        <v>5000</v>
      </c>
      <c r="AD13" s="6"/>
      <c r="AE13" s="5">
        <v>902500</v>
      </c>
      <c r="AF13" s="6"/>
      <c r="AG13" s="5">
        <v>4498715243</v>
      </c>
      <c r="AH13" s="6"/>
      <c r="AI13" s="5">
        <v>4511682109</v>
      </c>
      <c r="AJ13" s="6"/>
      <c r="AK13" s="9">
        <v>7.7794927407949218E-5</v>
      </c>
    </row>
    <row r="14" spans="1:37">
      <c r="A14" s="1" t="s">
        <v>122</v>
      </c>
      <c r="C14" s="6" t="s">
        <v>122</v>
      </c>
      <c r="D14" s="6"/>
      <c r="E14" s="6" t="s">
        <v>122</v>
      </c>
      <c r="F14" s="6"/>
      <c r="G14" s="6" t="s">
        <v>122</v>
      </c>
      <c r="H14" s="6"/>
      <c r="I14" s="6" t="s">
        <v>122</v>
      </c>
      <c r="J14" s="6"/>
      <c r="K14" s="6" t="s">
        <v>122</v>
      </c>
      <c r="L14" s="6"/>
      <c r="M14" s="6" t="s">
        <v>122</v>
      </c>
      <c r="N14" s="6"/>
      <c r="O14" s="6" t="s">
        <v>122</v>
      </c>
      <c r="P14" s="6"/>
      <c r="Q14" s="7">
        <f>SUM(Q9:Q13)</f>
        <v>389522596658</v>
      </c>
      <c r="R14" s="6"/>
      <c r="S14" s="7">
        <f>SUM(S9:S13)</f>
        <v>393648404199</v>
      </c>
      <c r="T14" s="6"/>
      <c r="U14" s="6" t="s">
        <v>122</v>
      </c>
      <c r="V14" s="6"/>
      <c r="W14" s="7">
        <f>SUM(W9:W13)</f>
        <v>0</v>
      </c>
      <c r="X14" s="6"/>
      <c r="Y14" s="6" t="s">
        <v>122</v>
      </c>
      <c r="Z14" s="6"/>
      <c r="AA14" s="7">
        <f>SUM(AA9:AA13)</f>
        <v>197595203017</v>
      </c>
      <c r="AB14" s="6"/>
      <c r="AC14" s="6" t="s">
        <v>122</v>
      </c>
      <c r="AD14" s="6"/>
      <c r="AE14" s="6" t="s">
        <v>122</v>
      </c>
      <c r="AF14" s="6"/>
      <c r="AG14" s="7">
        <f>SUM(AG9:AG13)</f>
        <v>188723475697</v>
      </c>
      <c r="AH14" s="6"/>
      <c r="AI14" s="7">
        <f>SUM(AI9:AI13)</f>
        <v>192351744153</v>
      </c>
      <c r="AJ14" s="6"/>
      <c r="AK14" s="10">
        <f>SUM(AK9:AK13)</f>
        <v>3.3167208175692532E-3</v>
      </c>
    </row>
    <row r="15" spans="1:37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E21" sqref="E21"/>
    </sheetView>
  </sheetViews>
  <sheetFormatPr defaultRowHeight="24"/>
  <cols>
    <col min="1" max="1" width="26.28515625" style="1" bestFit="1" customWidth="1"/>
    <col min="2" max="2" width="1" style="1" customWidth="1"/>
    <col min="3" max="3" width="31" style="1" customWidth="1"/>
    <col min="4" max="4" width="1" style="1" customWidth="1"/>
    <col min="5" max="5" width="25" style="1" customWidth="1"/>
    <col min="6" max="6" width="1" style="1" customWidth="1"/>
    <col min="7" max="7" width="20" style="1" customWidth="1"/>
    <col min="8" max="8" width="1" style="1" customWidth="1"/>
    <col min="9" max="9" width="12" style="1" customWidth="1"/>
    <col min="10" max="10" width="1" style="1" customWidth="1"/>
    <col min="11" max="11" width="22" style="1" customWidth="1"/>
    <col min="12" max="12" width="1" style="1" customWidth="1"/>
    <col min="13" max="13" width="22" style="1" customWidth="1"/>
    <col min="14" max="14" width="1" style="1" customWidth="1"/>
    <col min="15" max="15" width="23" style="1" customWidth="1"/>
    <col min="16" max="16" width="1" style="1" customWidth="1"/>
    <col min="17" max="17" width="22" style="1" customWidth="1"/>
    <col min="18" max="18" width="1" style="1" customWidth="1"/>
    <col min="19" max="19" width="25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  <c r="L2" s="20" t="s">
        <v>0</v>
      </c>
      <c r="M2" s="20" t="s">
        <v>0</v>
      </c>
      <c r="N2" s="20" t="s">
        <v>0</v>
      </c>
      <c r="O2" s="20" t="s">
        <v>0</v>
      </c>
      <c r="P2" s="20" t="s">
        <v>0</v>
      </c>
      <c r="Q2" s="20" t="s">
        <v>0</v>
      </c>
      <c r="R2" s="20" t="s">
        <v>0</v>
      </c>
      <c r="S2" s="20" t="s">
        <v>0</v>
      </c>
    </row>
    <row r="3" spans="1:19" ht="24.75">
      <c r="A3" s="20" t="s">
        <v>1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  <c r="L3" s="20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</row>
    <row r="4" spans="1:19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  <c r="K4" s="20" t="s">
        <v>2</v>
      </c>
      <c r="L4" s="20" t="s">
        <v>2</v>
      </c>
      <c r="M4" s="20" t="s">
        <v>2</v>
      </c>
      <c r="N4" s="20" t="s">
        <v>2</v>
      </c>
      <c r="O4" s="20" t="s">
        <v>2</v>
      </c>
      <c r="P4" s="20" t="s">
        <v>2</v>
      </c>
      <c r="Q4" s="20" t="s">
        <v>2</v>
      </c>
      <c r="R4" s="20" t="s">
        <v>2</v>
      </c>
      <c r="S4" s="20" t="s">
        <v>2</v>
      </c>
    </row>
    <row r="6" spans="1:19" ht="24.75">
      <c r="A6" s="19" t="s">
        <v>150</v>
      </c>
      <c r="C6" s="19" t="s">
        <v>151</v>
      </c>
      <c r="D6" s="19" t="s">
        <v>151</v>
      </c>
      <c r="E6" s="19" t="s">
        <v>151</v>
      </c>
      <c r="F6" s="19" t="s">
        <v>151</v>
      </c>
      <c r="G6" s="19" t="s">
        <v>151</v>
      </c>
      <c r="H6" s="19" t="s">
        <v>151</v>
      </c>
      <c r="I6" s="19" t="s">
        <v>151</v>
      </c>
      <c r="K6" s="19" t="s">
        <v>473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19" ht="24.75">
      <c r="A7" s="19" t="s">
        <v>150</v>
      </c>
      <c r="C7" s="19" t="s">
        <v>152</v>
      </c>
      <c r="E7" s="19" t="s">
        <v>153</v>
      </c>
      <c r="G7" s="19" t="s">
        <v>154</v>
      </c>
      <c r="I7" s="19" t="s">
        <v>130</v>
      </c>
      <c r="K7" s="19" t="s">
        <v>155</v>
      </c>
      <c r="M7" s="19" t="s">
        <v>156</v>
      </c>
      <c r="O7" s="19" t="s">
        <v>157</v>
      </c>
      <c r="Q7" s="19" t="s">
        <v>155</v>
      </c>
      <c r="S7" s="19" t="s">
        <v>149</v>
      </c>
    </row>
    <row r="8" spans="1:19">
      <c r="A8" s="1" t="s">
        <v>158</v>
      </c>
      <c r="C8" s="6" t="s">
        <v>159</v>
      </c>
      <c r="D8" s="6"/>
      <c r="E8" s="6" t="s">
        <v>160</v>
      </c>
      <c r="F8" s="6"/>
      <c r="G8" s="6" t="s">
        <v>161</v>
      </c>
      <c r="H8" s="6"/>
      <c r="I8" s="14">
        <v>5</v>
      </c>
      <c r="K8" s="5">
        <v>2331412736</v>
      </c>
      <c r="L8" s="12"/>
      <c r="M8" s="5">
        <v>2435958197</v>
      </c>
      <c r="N8" s="5"/>
      <c r="O8" s="5">
        <v>4022443800</v>
      </c>
      <c r="P8" s="5"/>
      <c r="Q8" s="5">
        <v>744927133</v>
      </c>
      <c r="R8" s="6"/>
      <c r="S8" s="9">
        <v>1.2844777365928274E-5</v>
      </c>
    </row>
    <row r="9" spans="1:19">
      <c r="A9" s="1" t="s">
        <v>162</v>
      </c>
      <c r="C9" s="6" t="s">
        <v>163</v>
      </c>
      <c r="D9" s="6"/>
      <c r="E9" s="6" t="s">
        <v>160</v>
      </c>
      <c r="F9" s="6"/>
      <c r="G9" s="6" t="s">
        <v>164</v>
      </c>
      <c r="H9" s="6"/>
      <c r="I9" s="14">
        <v>5</v>
      </c>
      <c r="K9" s="5">
        <v>3921878325</v>
      </c>
      <c r="L9" s="12"/>
      <c r="M9" s="5">
        <v>10325387726</v>
      </c>
      <c r="N9" s="5"/>
      <c r="O9" s="5">
        <v>13166694766</v>
      </c>
      <c r="P9" s="5"/>
      <c r="Q9" s="5">
        <v>1080571285</v>
      </c>
      <c r="R9" s="6"/>
      <c r="S9" s="9">
        <v>1.8632288943407341E-5</v>
      </c>
    </row>
    <row r="10" spans="1:19">
      <c r="A10" s="1" t="s">
        <v>165</v>
      </c>
      <c r="C10" s="6" t="s">
        <v>166</v>
      </c>
      <c r="D10" s="6"/>
      <c r="E10" s="6" t="s">
        <v>160</v>
      </c>
      <c r="F10" s="6"/>
      <c r="G10" s="6" t="s">
        <v>167</v>
      </c>
      <c r="H10" s="6"/>
      <c r="I10" s="14">
        <v>5</v>
      </c>
      <c r="K10" s="5">
        <v>1997721384</v>
      </c>
      <c r="L10" s="12"/>
      <c r="M10" s="5">
        <v>13315255126</v>
      </c>
      <c r="N10" s="5"/>
      <c r="O10" s="5">
        <v>928917923</v>
      </c>
      <c r="P10" s="5"/>
      <c r="Q10" s="5">
        <v>14384058587</v>
      </c>
      <c r="R10" s="6"/>
      <c r="S10" s="9">
        <v>2.4802429926858876E-4</v>
      </c>
    </row>
    <row r="11" spans="1:19">
      <c r="A11" s="1" t="s">
        <v>168</v>
      </c>
      <c r="C11" s="6" t="s">
        <v>169</v>
      </c>
      <c r="D11" s="6"/>
      <c r="E11" s="6" t="s">
        <v>160</v>
      </c>
      <c r="F11" s="6"/>
      <c r="G11" s="6" t="s">
        <v>170</v>
      </c>
      <c r="H11" s="6"/>
      <c r="I11" s="14">
        <v>5</v>
      </c>
      <c r="K11" s="5">
        <v>470253850675</v>
      </c>
      <c r="L11" s="12"/>
      <c r="M11" s="5">
        <v>848824131734</v>
      </c>
      <c r="N11" s="5"/>
      <c r="O11" s="5">
        <v>1293297560824</v>
      </c>
      <c r="P11" s="5"/>
      <c r="Q11" s="5">
        <v>25780421585</v>
      </c>
      <c r="R11" s="6"/>
      <c r="S11" s="9">
        <v>4.4453176826235501E-4</v>
      </c>
    </row>
    <row r="12" spans="1:19">
      <c r="A12" s="1" t="s">
        <v>165</v>
      </c>
      <c r="C12" s="6" t="s">
        <v>172</v>
      </c>
      <c r="D12" s="6"/>
      <c r="E12" s="6" t="s">
        <v>173</v>
      </c>
      <c r="F12" s="6"/>
      <c r="G12" s="6" t="s">
        <v>174</v>
      </c>
      <c r="H12" s="6"/>
      <c r="I12" s="14">
        <v>22.5</v>
      </c>
      <c r="K12" s="5">
        <v>500000000000</v>
      </c>
      <c r="L12" s="12"/>
      <c r="M12" s="5">
        <v>0</v>
      </c>
      <c r="N12" s="5"/>
      <c r="O12" s="5">
        <v>0</v>
      </c>
      <c r="P12" s="5"/>
      <c r="Q12" s="5">
        <v>500000000000</v>
      </c>
      <c r="R12" s="6"/>
      <c r="S12" s="9">
        <v>8.6214992023443144E-3</v>
      </c>
    </row>
    <row r="13" spans="1:19">
      <c r="A13" s="1" t="s">
        <v>122</v>
      </c>
      <c r="C13" s="6" t="s">
        <v>122</v>
      </c>
      <c r="D13" s="6"/>
      <c r="E13" s="6" t="s">
        <v>122</v>
      </c>
      <c r="F13" s="6"/>
      <c r="G13" s="6" t="s">
        <v>122</v>
      </c>
      <c r="H13" s="6"/>
      <c r="I13" s="14" t="s">
        <v>122</v>
      </c>
      <c r="K13" s="7">
        <f>SUM(K8:K12)</f>
        <v>978504863120</v>
      </c>
      <c r="L13" s="13"/>
      <c r="M13" s="7">
        <f>SUM(M8:M12)</f>
        <v>874900732783</v>
      </c>
      <c r="N13" s="13"/>
      <c r="O13" s="7">
        <f>SUM(O8:O12)</f>
        <v>1311415617313</v>
      </c>
      <c r="P13" s="13"/>
      <c r="Q13" s="7">
        <f>SUM(Q8:Q12)</f>
        <v>541989978590</v>
      </c>
      <c r="S13" s="10">
        <f>SUM(S8:S12)</f>
        <v>9.3455323361845942E-3</v>
      </c>
    </row>
    <row r="14" spans="1:19">
      <c r="C14" s="6"/>
      <c r="D14" s="6"/>
      <c r="E14" s="6"/>
      <c r="F14" s="6"/>
      <c r="G14" s="6"/>
      <c r="H14" s="6"/>
      <c r="I14" s="6"/>
    </row>
  </sheetData>
  <mergeCells count="17">
    <mergeCell ref="I7"/>
    <mergeCell ref="C6:I6"/>
    <mergeCell ref="Q7"/>
    <mergeCell ref="S7"/>
    <mergeCell ref="Q6:S6"/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35"/>
  <sheetViews>
    <sheetView rightToLeft="1" topLeftCell="A18" workbookViewId="0">
      <selection activeCell="M30" sqref="M30:U36"/>
    </sheetView>
  </sheetViews>
  <sheetFormatPr defaultRowHeight="24"/>
  <cols>
    <col min="1" max="1" width="35.140625" style="1" bestFit="1" customWidth="1"/>
    <col min="2" max="2" width="1" style="1" customWidth="1"/>
    <col min="3" max="3" width="19" style="1" customWidth="1"/>
    <col min="4" max="4" width="1" style="1" customWidth="1"/>
    <col min="5" max="5" width="20" style="1" customWidth="1"/>
    <col min="6" max="6" width="1" style="1" customWidth="1"/>
    <col min="7" max="7" width="14" style="1" customWidth="1"/>
    <col min="8" max="8" width="1" style="1" customWidth="1"/>
    <col min="9" max="9" width="21" style="1" customWidth="1"/>
    <col min="10" max="10" width="1" style="1" customWidth="1"/>
    <col min="11" max="11" width="18" style="1" customWidth="1"/>
    <col min="12" max="12" width="1" style="1" customWidth="1"/>
    <col min="13" max="13" width="21" style="1" customWidth="1"/>
    <col min="14" max="14" width="1" style="1" customWidth="1"/>
    <col min="15" max="15" width="21" style="1" customWidth="1"/>
    <col min="16" max="16" width="1" style="1" customWidth="1"/>
    <col min="17" max="17" width="18" style="1" customWidth="1"/>
    <col min="18" max="18" width="1" style="1" customWidth="1"/>
    <col min="19" max="19" width="21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  <c r="L2" s="20" t="s">
        <v>0</v>
      </c>
      <c r="M2" s="20" t="s">
        <v>0</v>
      </c>
      <c r="N2" s="20" t="s">
        <v>0</v>
      </c>
      <c r="O2" s="20" t="s">
        <v>0</v>
      </c>
      <c r="P2" s="20" t="s">
        <v>0</v>
      </c>
      <c r="Q2" s="20" t="s">
        <v>0</v>
      </c>
      <c r="R2" s="20" t="s">
        <v>0</v>
      </c>
      <c r="S2" s="20" t="s">
        <v>0</v>
      </c>
    </row>
    <row r="3" spans="1:19" ht="24.75">
      <c r="A3" s="20" t="s">
        <v>175</v>
      </c>
      <c r="B3" s="20" t="s">
        <v>175</v>
      </c>
      <c r="C3" s="20" t="s">
        <v>175</v>
      </c>
      <c r="D3" s="20" t="s">
        <v>175</v>
      </c>
      <c r="E3" s="20" t="s">
        <v>175</v>
      </c>
      <c r="F3" s="20" t="s">
        <v>175</v>
      </c>
      <c r="G3" s="20" t="s">
        <v>175</v>
      </c>
      <c r="H3" s="20" t="s">
        <v>175</v>
      </c>
      <c r="I3" s="20" t="s">
        <v>175</v>
      </c>
      <c r="J3" s="20" t="s">
        <v>175</v>
      </c>
      <c r="K3" s="20" t="s">
        <v>175</v>
      </c>
      <c r="L3" s="20" t="s">
        <v>175</v>
      </c>
      <c r="M3" s="20" t="s">
        <v>175</v>
      </c>
      <c r="N3" s="20" t="s">
        <v>175</v>
      </c>
      <c r="O3" s="20" t="s">
        <v>175</v>
      </c>
      <c r="P3" s="20" t="s">
        <v>175</v>
      </c>
      <c r="Q3" s="20" t="s">
        <v>175</v>
      </c>
      <c r="R3" s="20" t="s">
        <v>175</v>
      </c>
      <c r="S3" s="20" t="s">
        <v>175</v>
      </c>
    </row>
    <row r="4" spans="1:19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  <c r="K4" s="20" t="s">
        <v>2</v>
      </c>
      <c r="L4" s="20" t="s">
        <v>2</v>
      </c>
      <c r="M4" s="20" t="s">
        <v>2</v>
      </c>
      <c r="N4" s="20" t="s">
        <v>2</v>
      </c>
      <c r="O4" s="20" t="s">
        <v>2</v>
      </c>
      <c r="P4" s="20" t="s">
        <v>2</v>
      </c>
      <c r="Q4" s="20" t="s">
        <v>2</v>
      </c>
      <c r="R4" s="20" t="s">
        <v>2</v>
      </c>
      <c r="S4" s="20" t="s">
        <v>2</v>
      </c>
    </row>
    <row r="6" spans="1:19" ht="24.75">
      <c r="A6" s="19" t="s">
        <v>176</v>
      </c>
      <c r="B6" s="19" t="s">
        <v>176</v>
      </c>
      <c r="C6" s="19" t="s">
        <v>176</v>
      </c>
      <c r="D6" s="19" t="s">
        <v>176</v>
      </c>
      <c r="E6" s="19" t="s">
        <v>176</v>
      </c>
      <c r="F6" s="19" t="s">
        <v>176</v>
      </c>
      <c r="G6" s="19" t="s">
        <v>176</v>
      </c>
      <c r="I6" s="19" t="s">
        <v>177</v>
      </c>
      <c r="J6" s="19" t="s">
        <v>177</v>
      </c>
      <c r="K6" s="19" t="s">
        <v>177</v>
      </c>
      <c r="L6" s="19" t="s">
        <v>177</v>
      </c>
      <c r="M6" s="19" t="s">
        <v>177</v>
      </c>
      <c r="O6" s="19" t="s">
        <v>178</v>
      </c>
      <c r="P6" s="19" t="s">
        <v>178</v>
      </c>
      <c r="Q6" s="19" t="s">
        <v>178</v>
      </c>
      <c r="R6" s="19" t="s">
        <v>178</v>
      </c>
      <c r="S6" s="19" t="s">
        <v>178</v>
      </c>
    </row>
    <row r="7" spans="1:19" ht="24.75">
      <c r="A7" s="19" t="s">
        <v>179</v>
      </c>
      <c r="C7" s="19" t="s">
        <v>180</v>
      </c>
      <c r="E7" s="19" t="s">
        <v>129</v>
      </c>
      <c r="G7" s="19" t="s">
        <v>130</v>
      </c>
      <c r="I7" s="19" t="s">
        <v>181</v>
      </c>
      <c r="K7" s="19" t="s">
        <v>182</v>
      </c>
      <c r="M7" s="19" t="s">
        <v>183</v>
      </c>
      <c r="O7" s="19" t="s">
        <v>181</v>
      </c>
      <c r="Q7" s="19" t="s">
        <v>182</v>
      </c>
      <c r="S7" s="19" t="s">
        <v>183</v>
      </c>
    </row>
    <row r="8" spans="1:19">
      <c r="A8" s="1" t="s">
        <v>184</v>
      </c>
      <c r="C8" s="6" t="s">
        <v>474</v>
      </c>
      <c r="E8" s="6" t="s">
        <v>185</v>
      </c>
      <c r="F8" s="6"/>
      <c r="G8" s="5">
        <v>20.5</v>
      </c>
      <c r="H8" s="6"/>
      <c r="I8" s="5">
        <v>0</v>
      </c>
      <c r="J8" s="6"/>
      <c r="K8" s="5">
        <v>0</v>
      </c>
      <c r="L8" s="6"/>
      <c r="M8" s="5">
        <v>0</v>
      </c>
      <c r="N8" s="6"/>
      <c r="O8" s="5">
        <v>5570618564</v>
      </c>
      <c r="P8" s="6"/>
      <c r="Q8" s="5">
        <v>0</v>
      </c>
      <c r="R8" s="6"/>
      <c r="S8" s="5">
        <v>5570618564</v>
      </c>
    </row>
    <row r="9" spans="1:19">
      <c r="A9" s="1" t="s">
        <v>186</v>
      </c>
      <c r="C9" s="6" t="s">
        <v>474</v>
      </c>
      <c r="E9" s="6" t="s">
        <v>187</v>
      </c>
      <c r="F9" s="6"/>
      <c r="G9" s="5">
        <v>20.5</v>
      </c>
      <c r="H9" s="6"/>
      <c r="I9" s="5">
        <v>0</v>
      </c>
      <c r="J9" s="6"/>
      <c r="K9" s="5">
        <v>0</v>
      </c>
      <c r="L9" s="6"/>
      <c r="M9" s="5">
        <v>0</v>
      </c>
      <c r="N9" s="6"/>
      <c r="O9" s="5">
        <v>3243554147</v>
      </c>
      <c r="P9" s="6"/>
      <c r="Q9" s="5">
        <v>0</v>
      </c>
      <c r="R9" s="6"/>
      <c r="S9" s="5">
        <v>3243554147</v>
      </c>
    </row>
    <row r="10" spans="1:19">
      <c r="A10" s="1" t="s">
        <v>146</v>
      </c>
      <c r="C10" s="6" t="s">
        <v>474</v>
      </c>
      <c r="E10" s="6" t="s">
        <v>148</v>
      </c>
      <c r="F10" s="6"/>
      <c r="G10" s="5">
        <v>18</v>
      </c>
      <c r="H10" s="6"/>
      <c r="I10" s="5">
        <v>71137798</v>
      </c>
      <c r="J10" s="6"/>
      <c r="K10" s="5">
        <v>0</v>
      </c>
      <c r="L10" s="6"/>
      <c r="M10" s="5">
        <v>71137798</v>
      </c>
      <c r="N10" s="6"/>
      <c r="O10" s="5">
        <v>772978533</v>
      </c>
      <c r="P10" s="6"/>
      <c r="Q10" s="5">
        <v>0</v>
      </c>
      <c r="R10" s="6"/>
      <c r="S10" s="5">
        <v>772978533</v>
      </c>
    </row>
    <row r="11" spans="1:19">
      <c r="A11" s="1" t="s">
        <v>188</v>
      </c>
      <c r="C11" s="6" t="s">
        <v>474</v>
      </c>
      <c r="E11" s="6" t="s">
        <v>189</v>
      </c>
      <c r="F11" s="6"/>
      <c r="G11" s="5">
        <v>18</v>
      </c>
      <c r="H11" s="6"/>
      <c r="I11" s="5">
        <v>0</v>
      </c>
      <c r="J11" s="6"/>
      <c r="K11" s="5">
        <v>0</v>
      </c>
      <c r="L11" s="6"/>
      <c r="M11" s="5">
        <v>0</v>
      </c>
      <c r="N11" s="6"/>
      <c r="O11" s="5">
        <v>114636256</v>
      </c>
      <c r="P11" s="6"/>
      <c r="Q11" s="5">
        <v>0</v>
      </c>
      <c r="R11" s="6"/>
      <c r="S11" s="5">
        <v>114636256</v>
      </c>
    </row>
    <row r="12" spans="1:19">
      <c r="A12" s="1" t="s">
        <v>190</v>
      </c>
      <c r="C12" s="6" t="s">
        <v>474</v>
      </c>
      <c r="E12" s="6" t="s">
        <v>191</v>
      </c>
      <c r="F12" s="6"/>
      <c r="G12" s="5">
        <v>16</v>
      </c>
      <c r="H12" s="6"/>
      <c r="I12" s="5">
        <v>0</v>
      </c>
      <c r="J12" s="6"/>
      <c r="K12" s="5">
        <v>0</v>
      </c>
      <c r="L12" s="6"/>
      <c r="M12" s="5">
        <v>0</v>
      </c>
      <c r="N12" s="6"/>
      <c r="O12" s="5">
        <v>4782974343</v>
      </c>
      <c r="P12" s="6"/>
      <c r="Q12" s="5">
        <v>0</v>
      </c>
      <c r="R12" s="6"/>
      <c r="S12" s="5">
        <v>4782974343</v>
      </c>
    </row>
    <row r="13" spans="1:19">
      <c r="A13" s="1" t="s">
        <v>192</v>
      </c>
      <c r="C13" s="6" t="s">
        <v>474</v>
      </c>
      <c r="E13" s="6" t="s">
        <v>193</v>
      </c>
      <c r="F13" s="6"/>
      <c r="G13" s="5">
        <v>17</v>
      </c>
      <c r="H13" s="6"/>
      <c r="I13" s="5">
        <v>0</v>
      </c>
      <c r="J13" s="6"/>
      <c r="K13" s="5">
        <v>0</v>
      </c>
      <c r="L13" s="6"/>
      <c r="M13" s="5">
        <v>0</v>
      </c>
      <c r="N13" s="6"/>
      <c r="O13" s="5">
        <v>1835506187</v>
      </c>
      <c r="P13" s="6"/>
      <c r="Q13" s="5">
        <v>0</v>
      </c>
      <c r="R13" s="6"/>
      <c r="S13" s="5">
        <v>1835506187</v>
      </c>
    </row>
    <row r="14" spans="1:19">
      <c r="A14" s="1" t="s">
        <v>194</v>
      </c>
      <c r="C14" s="6" t="s">
        <v>474</v>
      </c>
      <c r="E14" s="6" t="s">
        <v>195</v>
      </c>
      <c r="F14" s="6"/>
      <c r="G14" s="5">
        <v>15</v>
      </c>
      <c r="H14" s="6"/>
      <c r="I14" s="5">
        <v>0</v>
      </c>
      <c r="J14" s="6"/>
      <c r="K14" s="5">
        <v>0</v>
      </c>
      <c r="L14" s="6"/>
      <c r="M14" s="5">
        <v>0</v>
      </c>
      <c r="N14" s="6"/>
      <c r="O14" s="5">
        <v>5037825637</v>
      </c>
      <c r="P14" s="6"/>
      <c r="Q14" s="5">
        <v>0</v>
      </c>
      <c r="R14" s="6"/>
      <c r="S14" s="5">
        <v>5037825637</v>
      </c>
    </row>
    <row r="15" spans="1:19">
      <c r="A15" s="1" t="s">
        <v>137</v>
      </c>
      <c r="C15" s="6" t="s">
        <v>474</v>
      </c>
      <c r="E15" s="6" t="s">
        <v>139</v>
      </c>
      <c r="F15" s="6"/>
      <c r="G15" s="5">
        <v>18</v>
      </c>
      <c r="H15" s="6"/>
      <c r="I15" s="5">
        <v>5282890424</v>
      </c>
      <c r="J15" s="6"/>
      <c r="K15" s="5">
        <v>0</v>
      </c>
      <c r="L15" s="6"/>
      <c r="M15" s="5">
        <v>5282890424</v>
      </c>
      <c r="N15" s="6"/>
      <c r="O15" s="5">
        <v>16513905678</v>
      </c>
      <c r="P15" s="6"/>
      <c r="Q15" s="5">
        <v>0</v>
      </c>
      <c r="R15" s="6"/>
      <c r="S15" s="5">
        <v>16513905678</v>
      </c>
    </row>
    <row r="16" spans="1:19">
      <c r="A16" s="1" t="s">
        <v>196</v>
      </c>
      <c r="C16" s="6" t="s">
        <v>474</v>
      </c>
      <c r="E16" s="6" t="s">
        <v>197</v>
      </c>
      <c r="F16" s="6"/>
      <c r="G16" s="5">
        <v>16</v>
      </c>
      <c r="H16" s="6"/>
      <c r="I16" s="5">
        <v>0</v>
      </c>
      <c r="J16" s="6"/>
      <c r="K16" s="5">
        <v>0</v>
      </c>
      <c r="L16" s="6"/>
      <c r="M16" s="5">
        <v>0</v>
      </c>
      <c r="N16" s="6"/>
      <c r="O16" s="5">
        <v>5928993899</v>
      </c>
      <c r="P16" s="6"/>
      <c r="Q16" s="5">
        <v>0</v>
      </c>
      <c r="R16" s="6"/>
      <c r="S16" s="5">
        <v>5928993899</v>
      </c>
    </row>
    <row r="17" spans="1:19">
      <c r="A17" s="1" t="s">
        <v>198</v>
      </c>
      <c r="C17" s="6" t="s">
        <v>474</v>
      </c>
      <c r="E17" s="6" t="s">
        <v>199</v>
      </c>
      <c r="F17" s="6"/>
      <c r="G17" s="5">
        <v>18.5</v>
      </c>
      <c r="H17" s="6"/>
      <c r="I17" s="5">
        <v>0</v>
      </c>
      <c r="J17" s="6"/>
      <c r="K17" s="5">
        <v>0</v>
      </c>
      <c r="L17" s="6"/>
      <c r="M17" s="5">
        <v>0</v>
      </c>
      <c r="N17" s="6"/>
      <c r="O17" s="5">
        <v>118940813</v>
      </c>
      <c r="P17" s="6"/>
      <c r="Q17" s="5">
        <v>0</v>
      </c>
      <c r="R17" s="6"/>
      <c r="S17" s="5">
        <v>118940813</v>
      </c>
    </row>
    <row r="18" spans="1:19">
      <c r="A18" s="1" t="s">
        <v>200</v>
      </c>
      <c r="C18" s="6" t="s">
        <v>474</v>
      </c>
      <c r="E18" s="6" t="s">
        <v>201</v>
      </c>
      <c r="F18" s="6"/>
      <c r="G18" s="5">
        <v>17</v>
      </c>
      <c r="H18" s="6"/>
      <c r="I18" s="5">
        <v>0</v>
      </c>
      <c r="J18" s="6"/>
      <c r="K18" s="5">
        <v>0</v>
      </c>
      <c r="L18" s="6"/>
      <c r="M18" s="5">
        <v>0</v>
      </c>
      <c r="N18" s="6"/>
      <c r="O18" s="5">
        <v>2433440571</v>
      </c>
      <c r="P18" s="6"/>
      <c r="Q18" s="5">
        <v>0</v>
      </c>
      <c r="R18" s="6"/>
      <c r="S18" s="5">
        <v>2433440571</v>
      </c>
    </row>
    <row r="19" spans="1:19">
      <c r="A19" s="1" t="s">
        <v>143</v>
      </c>
      <c r="C19" s="6" t="s">
        <v>474</v>
      </c>
      <c r="E19" s="6" t="s">
        <v>145</v>
      </c>
      <c r="F19" s="6"/>
      <c r="G19" s="5">
        <v>20</v>
      </c>
      <c r="H19" s="6"/>
      <c r="I19" s="5">
        <v>342872549</v>
      </c>
      <c r="J19" s="6"/>
      <c r="K19" s="5">
        <v>0</v>
      </c>
      <c r="L19" s="6"/>
      <c r="M19" s="5">
        <v>342872549</v>
      </c>
      <c r="N19" s="6"/>
      <c r="O19" s="5">
        <v>3336328849</v>
      </c>
      <c r="P19" s="6"/>
      <c r="Q19" s="5">
        <v>0</v>
      </c>
      <c r="R19" s="6"/>
      <c r="S19" s="5">
        <v>3336328849</v>
      </c>
    </row>
    <row r="20" spans="1:19">
      <c r="A20" s="1" t="s">
        <v>202</v>
      </c>
      <c r="C20" s="6" t="s">
        <v>474</v>
      </c>
      <c r="E20" s="6" t="s">
        <v>203</v>
      </c>
      <c r="F20" s="6"/>
      <c r="G20" s="5">
        <v>18</v>
      </c>
      <c r="H20" s="6"/>
      <c r="I20" s="5">
        <v>0</v>
      </c>
      <c r="J20" s="6"/>
      <c r="K20" s="5">
        <v>0</v>
      </c>
      <c r="L20" s="6"/>
      <c r="M20" s="5">
        <v>0</v>
      </c>
      <c r="N20" s="6"/>
      <c r="O20" s="5">
        <v>1612987397</v>
      </c>
      <c r="P20" s="6"/>
      <c r="Q20" s="5">
        <v>0</v>
      </c>
      <c r="R20" s="6"/>
      <c r="S20" s="5">
        <v>1612987397</v>
      </c>
    </row>
    <row r="21" spans="1:19">
      <c r="A21" s="1" t="s">
        <v>140</v>
      </c>
      <c r="C21" s="6" t="s">
        <v>474</v>
      </c>
      <c r="E21" s="6" t="s">
        <v>142</v>
      </c>
      <c r="F21" s="6"/>
      <c r="G21" s="5">
        <v>18</v>
      </c>
      <c r="H21" s="6"/>
      <c r="I21" s="5">
        <v>288236730</v>
      </c>
      <c r="J21" s="6"/>
      <c r="K21" s="5">
        <v>0</v>
      </c>
      <c r="L21" s="6"/>
      <c r="M21" s="5">
        <v>288236730</v>
      </c>
      <c r="N21" s="6"/>
      <c r="O21" s="5">
        <v>984257030</v>
      </c>
      <c r="P21" s="6"/>
      <c r="Q21" s="5">
        <v>0</v>
      </c>
      <c r="R21" s="6"/>
      <c r="S21" s="5">
        <v>984257030</v>
      </c>
    </row>
    <row r="22" spans="1:19">
      <c r="A22" s="1" t="s">
        <v>204</v>
      </c>
      <c r="C22" s="6" t="s">
        <v>474</v>
      </c>
      <c r="E22" s="6" t="s">
        <v>205</v>
      </c>
      <c r="F22" s="6"/>
      <c r="G22" s="5">
        <v>17</v>
      </c>
      <c r="H22" s="6"/>
      <c r="I22" s="5">
        <v>0</v>
      </c>
      <c r="J22" s="6"/>
      <c r="K22" s="5">
        <v>0</v>
      </c>
      <c r="L22" s="6"/>
      <c r="M22" s="5">
        <v>0</v>
      </c>
      <c r="N22" s="6"/>
      <c r="O22" s="5">
        <v>1520957893</v>
      </c>
      <c r="P22" s="6"/>
      <c r="Q22" s="5">
        <v>0</v>
      </c>
      <c r="R22" s="6"/>
      <c r="S22" s="5">
        <v>1520957893</v>
      </c>
    </row>
    <row r="23" spans="1:19">
      <c r="A23" s="1" t="s">
        <v>206</v>
      </c>
      <c r="C23" s="6" t="s">
        <v>474</v>
      </c>
      <c r="E23" s="6" t="s">
        <v>207</v>
      </c>
      <c r="F23" s="6"/>
      <c r="G23" s="5">
        <v>18</v>
      </c>
      <c r="H23" s="6"/>
      <c r="I23" s="5">
        <v>0</v>
      </c>
      <c r="J23" s="6"/>
      <c r="K23" s="5">
        <v>0</v>
      </c>
      <c r="L23" s="6"/>
      <c r="M23" s="5">
        <v>0</v>
      </c>
      <c r="N23" s="6"/>
      <c r="O23" s="5">
        <v>5911858072</v>
      </c>
      <c r="P23" s="6"/>
      <c r="Q23" s="5">
        <v>0</v>
      </c>
      <c r="R23" s="6"/>
      <c r="S23" s="5">
        <v>5911858072</v>
      </c>
    </row>
    <row r="24" spans="1:19">
      <c r="A24" s="1" t="s">
        <v>158</v>
      </c>
      <c r="C24" s="5">
        <v>1</v>
      </c>
      <c r="E24" s="6" t="s">
        <v>474</v>
      </c>
      <c r="F24" s="6"/>
      <c r="G24" s="5">
        <v>5</v>
      </c>
      <c r="H24" s="6"/>
      <c r="I24" s="5">
        <v>2798197</v>
      </c>
      <c r="J24" s="6"/>
      <c r="K24" s="5">
        <v>0</v>
      </c>
      <c r="L24" s="6"/>
      <c r="M24" s="5">
        <v>2798197</v>
      </c>
      <c r="N24" s="6"/>
      <c r="O24" s="5">
        <v>516040741</v>
      </c>
      <c r="P24" s="6"/>
      <c r="Q24" s="5">
        <v>0</v>
      </c>
      <c r="R24" s="6"/>
      <c r="S24" s="5">
        <v>516040741</v>
      </c>
    </row>
    <row r="25" spans="1:19">
      <c r="A25" s="1" t="s">
        <v>162</v>
      </c>
      <c r="C25" s="5">
        <v>17</v>
      </c>
      <c r="E25" s="6" t="s">
        <v>474</v>
      </c>
      <c r="F25" s="6"/>
      <c r="G25" s="5">
        <v>5</v>
      </c>
      <c r="H25" s="6"/>
      <c r="I25" s="5">
        <v>0</v>
      </c>
      <c r="J25" s="6"/>
      <c r="K25" s="5">
        <v>0</v>
      </c>
      <c r="L25" s="6"/>
      <c r="M25" s="5">
        <v>0</v>
      </c>
      <c r="N25" s="6"/>
      <c r="O25" s="5">
        <v>5840723517</v>
      </c>
      <c r="P25" s="6"/>
      <c r="Q25" s="5">
        <v>0</v>
      </c>
      <c r="R25" s="6"/>
      <c r="S25" s="5">
        <v>5840723517</v>
      </c>
    </row>
    <row r="26" spans="1:19">
      <c r="A26" s="1" t="s">
        <v>165</v>
      </c>
      <c r="C26" s="5">
        <v>17</v>
      </c>
      <c r="E26" s="6" t="s">
        <v>474</v>
      </c>
      <c r="F26" s="6"/>
      <c r="G26" s="5">
        <v>5</v>
      </c>
      <c r="H26" s="6"/>
      <c r="I26" s="5">
        <v>12706284</v>
      </c>
      <c r="J26" s="6"/>
      <c r="K26" s="5">
        <v>0</v>
      </c>
      <c r="L26" s="6"/>
      <c r="M26" s="5">
        <v>12706284</v>
      </c>
      <c r="N26" s="6"/>
      <c r="O26" s="5">
        <v>52013068</v>
      </c>
      <c r="P26" s="6"/>
      <c r="Q26" s="5">
        <v>0</v>
      </c>
      <c r="R26" s="6"/>
      <c r="S26" s="5">
        <v>52013068</v>
      </c>
    </row>
    <row r="27" spans="1:19">
      <c r="A27" s="1" t="s">
        <v>168</v>
      </c>
      <c r="C27" s="5">
        <v>1</v>
      </c>
      <c r="E27" s="6" t="s">
        <v>474</v>
      </c>
      <c r="F27" s="6"/>
      <c r="G27" s="5">
        <v>5</v>
      </c>
      <c r="H27" s="6"/>
      <c r="I27" s="5">
        <v>71858609</v>
      </c>
      <c r="J27" s="6"/>
      <c r="K27" s="5">
        <v>0</v>
      </c>
      <c r="L27" s="6"/>
      <c r="M27" s="5">
        <v>71858609</v>
      </c>
      <c r="N27" s="6"/>
      <c r="O27" s="5">
        <v>19570262917</v>
      </c>
      <c r="P27" s="6"/>
      <c r="Q27" s="5">
        <v>0</v>
      </c>
      <c r="R27" s="6"/>
      <c r="S27" s="5">
        <v>19570262917</v>
      </c>
    </row>
    <row r="28" spans="1:19">
      <c r="A28" s="1" t="s">
        <v>165</v>
      </c>
      <c r="C28" s="5">
        <v>30</v>
      </c>
      <c r="E28" s="6" t="s">
        <v>474</v>
      </c>
      <c r="F28" s="6"/>
      <c r="G28" s="11">
        <v>22.5</v>
      </c>
      <c r="H28" s="6"/>
      <c r="I28" s="5">
        <v>12711655049</v>
      </c>
      <c r="J28" s="6"/>
      <c r="K28" s="5">
        <v>15407590</v>
      </c>
      <c r="L28" s="6"/>
      <c r="M28" s="5">
        <v>12696247459</v>
      </c>
      <c r="N28" s="6"/>
      <c r="O28" s="5">
        <v>13944531761</v>
      </c>
      <c r="P28" s="6"/>
      <c r="Q28" s="5">
        <v>15407590</v>
      </c>
      <c r="R28" s="6"/>
      <c r="S28" s="5">
        <v>13929124171</v>
      </c>
    </row>
    <row r="29" spans="1:19">
      <c r="A29" s="1" t="s">
        <v>122</v>
      </c>
      <c r="C29" s="6" t="s">
        <v>122</v>
      </c>
      <c r="E29" s="1" t="s">
        <v>122</v>
      </c>
      <c r="I29" s="7">
        <f>SUM(I8:I28)</f>
        <v>18784155640</v>
      </c>
      <c r="J29" s="6"/>
      <c r="K29" s="7">
        <f>SUM(K8:K28)</f>
        <v>15407590</v>
      </c>
      <c r="L29" s="6"/>
      <c r="M29" s="7">
        <f>SUM(M8:M28)</f>
        <v>18768748050</v>
      </c>
      <c r="N29" s="6"/>
      <c r="O29" s="7">
        <f>SUM(O8:O28)</f>
        <v>99643335873</v>
      </c>
      <c r="P29" s="6"/>
      <c r="Q29" s="7">
        <f>SUM(Q8:Q28)</f>
        <v>15407590</v>
      </c>
      <c r="R29" s="6"/>
      <c r="S29" s="7">
        <f>SUM(S8:S28)</f>
        <v>99627928283</v>
      </c>
    </row>
    <row r="30" spans="1:19">
      <c r="C30" s="6"/>
      <c r="M30" s="5"/>
      <c r="N30" s="5"/>
      <c r="O30" s="5"/>
      <c r="P30" s="5"/>
      <c r="Q30" s="5"/>
      <c r="R30" s="5"/>
      <c r="S30" s="5"/>
    </row>
    <row r="31" spans="1:19">
      <c r="C31" s="6"/>
      <c r="M31" s="6"/>
      <c r="N31" s="6"/>
      <c r="O31" s="6"/>
      <c r="P31" s="6"/>
      <c r="Q31" s="6"/>
      <c r="R31" s="6"/>
      <c r="S31" s="6"/>
    </row>
    <row r="32" spans="1:19">
      <c r="M32" s="6"/>
      <c r="N32" s="6"/>
      <c r="O32" s="6"/>
      <c r="P32" s="6"/>
      <c r="Q32" s="6"/>
      <c r="R32" s="6"/>
      <c r="S32" s="6"/>
    </row>
    <row r="33" spans="13:19">
      <c r="M33" s="5"/>
      <c r="N33" s="5"/>
      <c r="O33" s="5"/>
      <c r="P33" s="5"/>
      <c r="Q33" s="5"/>
      <c r="R33" s="5"/>
      <c r="S33" s="5"/>
    </row>
    <row r="34" spans="13:19">
      <c r="M34" s="6"/>
      <c r="N34" s="6"/>
      <c r="O34" s="6"/>
      <c r="P34" s="6"/>
      <c r="Q34" s="6"/>
      <c r="R34" s="6"/>
      <c r="S34" s="6"/>
    </row>
    <row r="35" spans="13:19">
      <c r="M35" s="6"/>
      <c r="N35" s="6"/>
      <c r="O35" s="6"/>
      <c r="P35" s="6"/>
      <c r="Q35" s="6"/>
      <c r="R35" s="6"/>
      <c r="S35" s="6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77"/>
  <sheetViews>
    <sheetView rightToLeft="1" topLeftCell="A67" workbookViewId="0">
      <selection activeCell="O75" sqref="I75:O76"/>
    </sheetView>
  </sheetViews>
  <sheetFormatPr defaultRowHeight="24"/>
  <cols>
    <col min="1" max="1" width="30.140625" style="1" bestFit="1" customWidth="1"/>
    <col min="2" max="2" width="1" style="1" customWidth="1"/>
    <col min="3" max="3" width="20" style="1" customWidth="1"/>
    <col min="4" max="4" width="1" style="1" customWidth="1"/>
    <col min="5" max="5" width="35" style="1" customWidth="1"/>
    <col min="6" max="6" width="1" style="1" customWidth="1"/>
    <col min="7" max="7" width="24" style="1" customWidth="1"/>
    <col min="8" max="8" width="1" style="1" customWidth="1"/>
    <col min="9" max="9" width="23" style="1" customWidth="1"/>
    <col min="10" max="10" width="1" style="1" customWidth="1"/>
    <col min="11" max="11" width="20" style="1" customWidth="1"/>
    <col min="12" max="12" width="1" style="1" customWidth="1"/>
    <col min="13" max="13" width="24" style="1" customWidth="1"/>
    <col min="14" max="14" width="1" style="1" customWidth="1"/>
    <col min="15" max="15" width="23" style="1" customWidth="1"/>
    <col min="16" max="16" width="1" style="1" customWidth="1"/>
    <col min="17" max="17" width="20" style="1" customWidth="1"/>
    <col min="18" max="18" width="1" style="1" customWidth="1"/>
    <col min="19" max="19" width="24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  <c r="L2" s="20" t="s">
        <v>0</v>
      </c>
      <c r="M2" s="20" t="s">
        <v>0</v>
      </c>
      <c r="N2" s="20" t="s">
        <v>0</v>
      </c>
      <c r="O2" s="20" t="s">
        <v>0</v>
      </c>
      <c r="P2" s="20" t="s">
        <v>0</v>
      </c>
      <c r="Q2" s="20" t="s">
        <v>0</v>
      </c>
      <c r="R2" s="20" t="s">
        <v>0</v>
      </c>
      <c r="S2" s="20" t="s">
        <v>0</v>
      </c>
    </row>
    <row r="3" spans="1:19" ht="24.75">
      <c r="A3" s="20" t="s">
        <v>175</v>
      </c>
      <c r="B3" s="20" t="s">
        <v>175</v>
      </c>
      <c r="C3" s="20" t="s">
        <v>175</v>
      </c>
      <c r="D3" s="20" t="s">
        <v>175</v>
      </c>
      <c r="E3" s="20" t="s">
        <v>175</v>
      </c>
      <c r="F3" s="20" t="s">
        <v>175</v>
      </c>
      <c r="G3" s="20" t="s">
        <v>175</v>
      </c>
      <c r="H3" s="20" t="s">
        <v>175</v>
      </c>
      <c r="I3" s="20" t="s">
        <v>175</v>
      </c>
      <c r="J3" s="20" t="s">
        <v>175</v>
      </c>
      <c r="K3" s="20" t="s">
        <v>175</v>
      </c>
      <c r="L3" s="20" t="s">
        <v>175</v>
      </c>
      <c r="M3" s="20" t="s">
        <v>175</v>
      </c>
      <c r="N3" s="20" t="s">
        <v>175</v>
      </c>
      <c r="O3" s="20" t="s">
        <v>175</v>
      </c>
      <c r="P3" s="20" t="s">
        <v>175</v>
      </c>
      <c r="Q3" s="20" t="s">
        <v>175</v>
      </c>
      <c r="R3" s="20" t="s">
        <v>175</v>
      </c>
      <c r="S3" s="20" t="s">
        <v>175</v>
      </c>
    </row>
    <row r="4" spans="1:19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  <c r="K4" s="20" t="s">
        <v>2</v>
      </c>
      <c r="L4" s="20" t="s">
        <v>2</v>
      </c>
      <c r="M4" s="20" t="s">
        <v>2</v>
      </c>
      <c r="N4" s="20" t="s">
        <v>2</v>
      </c>
      <c r="O4" s="20" t="s">
        <v>2</v>
      </c>
      <c r="P4" s="20" t="s">
        <v>2</v>
      </c>
      <c r="Q4" s="20" t="s">
        <v>2</v>
      </c>
      <c r="R4" s="20" t="s">
        <v>2</v>
      </c>
      <c r="S4" s="20" t="s">
        <v>2</v>
      </c>
    </row>
    <row r="6" spans="1:19" ht="24.75">
      <c r="A6" s="19" t="s">
        <v>3</v>
      </c>
      <c r="C6" s="19" t="s">
        <v>208</v>
      </c>
      <c r="D6" s="19" t="s">
        <v>208</v>
      </c>
      <c r="E6" s="19" t="s">
        <v>208</v>
      </c>
      <c r="F6" s="19" t="s">
        <v>208</v>
      </c>
      <c r="G6" s="19" t="s">
        <v>208</v>
      </c>
      <c r="I6" s="19" t="s">
        <v>177</v>
      </c>
      <c r="J6" s="19" t="s">
        <v>177</v>
      </c>
      <c r="K6" s="19" t="s">
        <v>177</v>
      </c>
      <c r="L6" s="19" t="s">
        <v>177</v>
      </c>
      <c r="M6" s="19" t="s">
        <v>177</v>
      </c>
      <c r="O6" s="19" t="s">
        <v>178</v>
      </c>
      <c r="P6" s="19" t="s">
        <v>178</v>
      </c>
      <c r="Q6" s="19" t="s">
        <v>178</v>
      </c>
      <c r="R6" s="19" t="s">
        <v>178</v>
      </c>
      <c r="S6" s="19" t="s">
        <v>178</v>
      </c>
    </row>
    <row r="7" spans="1:19" ht="24.75">
      <c r="A7" s="19" t="s">
        <v>3</v>
      </c>
      <c r="C7" s="19" t="s">
        <v>209</v>
      </c>
      <c r="E7" s="19" t="s">
        <v>210</v>
      </c>
      <c r="G7" s="19" t="s">
        <v>211</v>
      </c>
      <c r="I7" s="19" t="s">
        <v>212</v>
      </c>
      <c r="K7" s="19" t="s">
        <v>182</v>
      </c>
      <c r="M7" s="19" t="s">
        <v>213</v>
      </c>
      <c r="O7" s="19" t="s">
        <v>212</v>
      </c>
      <c r="Q7" s="19" t="s">
        <v>182</v>
      </c>
      <c r="S7" s="19" t="s">
        <v>213</v>
      </c>
    </row>
    <row r="8" spans="1:19">
      <c r="A8" s="1" t="s">
        <v>118</v>
      </c>
      <c r="C8" s="6" t="s">
        <v>214</v>
      </c>
      <c r="D8" s="6"/>
      <c r="E8" s="5">
        <v>35643667</v>
      </c>
      <c r="F8" s="6"/>
      <c r="G8" s="5">
        <v>3050</v>
      </c>
      <c r="H8" s="6"/>
      <c r="I8" s="5">
        <v>0</v>
      </c>
      <c r="J8" s="6"/>
      <c r="K8" s="5">
        <v>0</v>
      </c>
      <c r="L8" s="6"/>
      <c r="M8" s="5">
        <v>0</v>
      </c>
      <c r="N8" s="6"/>
      <c r="O8" s="5">
        <v>108713184350</v>
      </c>
      <c r="P8" s="6"/>
      <c r="Q8" s="5">
        <v>0</v>
      </c>
      <c r="R8" s="6"/>
      <c r="S8" s="5">
        <v>108713184350</v>
      </c>
    </row>
    <row r="9" spans="1:19">
      <c r="A9" s="1" t="s">
        <v>111</v>
      </c>
      <c r="C9" s="6" t="s">
        <v>215</v>
      </c>
      <c r="D9" s="6"/>
      <c r="E9" s="5">
        <v>47761929</v>
      </c>
      <c r="F9" s="6"/>
      <c r="G9" s="5">
        <v>565</v>
      </c>
      <c r="H9" s="6"/>
      <c r="I9" s="5">
        <v>0</v>
      </c>
      <c r="J9" s="6"/>
      <c r="K9" s="5">
        <v>0</v>
      </c>
      <c r="L9" s="6"/>
      <c r="M9" s="5">
        <v>0</v>
      </c>
      <c r="N9" s="6"/>
      <c r="O9" s="5">
        <v>26985489885</v>
      </c>
      <c r="P9" s="6"/>
      <c r="Q9" s="5">
        <v>0</v>
      </c>
      <c r="R9" s="6"/>
      <c r="S9" s="5">
        <v>26985489885</v>
      </c>
    </row>
    <row r="10" spans="1:19">
      <c r="A10" s="1" t="s">
        <v>66</v>
      </c>
      <c r="C10" s="6" t="s">
        <v>216</v>
      </c>
      <c r="D10" s="6"/>
      <c r="E10" s="5">
        <v>50414739</v>
      </c>
      <c r="F10" s="6"/>
      <c r="G10" s="5">
        <v>1190</v>
      </c>
      <c r="H10" s="6"/>
      <c r="I10" s="5">
        <v>0</v>
      </c>
      <c r="J10" s="6"/>
      <c r="K10" s="5">
        <v>0</v>
      </c>
      <c r="L10" s="6"/>
      <c r="M10" s="5">
        <v>0</v>
      </c>
      <c r="N10" s="6"/>
      <c r="O10" s="5">
        <v>59993539410</v>
      </c>
      <c r="P10" s="6"/>
      <c r="Q10" s="5">
        <v>0</v>
      </c>
      <c r="R10" s="6"/>
      <c r="S10" s="5">
        <v>59993539410</v>
      </c>
    </row>
    <row r="11" spans="1:19">
      <c r="A11" s="1" t="s">
        <v>217</v>
      </c>
      <c r="C11" s="6" t="s">
        <v>218</v>
      </c>
      <c r="D11" s="6"/>
      <c r="E11" s="5">
        <v>4146001</v>
      </c>
      <c r="F11" s="6"/>
      <c r="G11" s="5">
        <v>180</v>
      </c>
      <c r="H11" s="6"/>
      <c r="I11" s="5">
        <v>0</v>
      </c>
      <c r="J11" s="6"/>
      <c r="K11" s="5">
        <v>0</v>
      </c>
      <c r="L11" s="6"/>
      <c r="M11" s="5">
        <v>0</v>
      </c>
      <c r="N11" s="6"/>
      <c r="O11" s="5">
        <v>746280180</v>
      </c>
      <c r="P11" s="6"/>
      <c r="Q11" s="5">
        <v>0</v>
      </c>
      <c r="R11" s="6"/>
      <c r="S11" s="5">
        <v>746280180</v>
      </c>
    </row>
    <row r="12" spans="1:19">
      <c r="A12" s="1" t="s">
        <v>68</v>
      </c>
      <c r="C12" s="6" t="s">
        <v>219</v>
      </c>
      <c r="D12" s="6"/>
      <c r="E12" s="5">
        <v>121996621</v>
      </c>
      <c r="F12" s="6"/>
      <c r="G12" s="5">
        <v>2350</v>
      </c>
      <c r="H12" s="6"/>
      <c r="I12" s="5">
        <v>0</v>
      </c>
      <c r="J12" s="6"/>
      <c r="K12" s="5">
        <v>0</v>
      </c>
      <c r="L12" s="6"/>
      <c r="M12" s="5">
        <v>0</v>
      </c>
      <c r="N12" s="6"/>
      <c r="O12" s="5">
        <v>286692059350</v>
      </c>
      <c r="P12" s="6"/>
      <c r="Q12" s="5">
        <v>0</v>
      </c>
      <c r="R12" s="6"/>
      <c r="S12" s="5">
        <v>286692059350</v>
      </c>
    </row>
    <row r="13" spans="1:19">
      <c r="A13" s="1" t="s">
        <v>69</v>
      </c>
      <c r="C13" s="6" t="s">
        <v>220</v>
      </c>
      <c r="D13" s="6"/>
      <c r="E13" s="5">
        <v>172734279</v>
      </c>
      <c r="F13" s="6"/>
      <c r="G13" s="5">
        <v>3000</v>
      </c>
      <c r="H13" s="6"/>
      <c r="I13" s="5">
        <v>518202837000</v>
      </c>
      <c r="J13" s="6"/>
      <c r="K13" s="5">
        <v>7692619713</v>
      </c>
      <c r="L13" s="6"/>
      <c r="M13" s="5">
        <v>510510217287</v>
      </c>
      <c r="N13" s="6"/>
      <c r="O13" s="5">
        <v>518202837000</v>
      </c>
      <c r="P13" s="6"/>
      <c r="Q13" s="5">
        <v>7692619713</v>
      </c>
      <c r="R13" s="6"/>
      <c r="S13" s="5">
        <v>510510217287</v>
      </c>
    </row>
    <row r="14" spans="1:19">
      <c r="A14" s="1" t="s">
        <v>108</v>
      </c>
      <c r="C14" s="6" t="s">
        <v>221</v>
      </c>
      <c r="D14" s="6"/>
      <c r="E14" s="5">
        <v>36503208</v>
      </c>
      <c r="F14" s="6"/>
      <c r="G14" s="5">
        <v>750</v>
      </c>
      <c r="H14" s="6"/>
      <c r="I14" s="5">
        <v>0</v>
      </c>
      <c r="J14" s="6"/>
      <c r="K14" s="5">
        <v>0</v>
      </c>
      <c r="L14" s="6"/>
      <c r="M14" s="5">
        <v>0</v>
      </c>
      <c r="N14" s="6"/>
      <c r="O14" s="5">
        <v>27377406000</v>
      </c>
      <c r="P14" s="6"/>
      <c r="Q14" s="5">
        <v>0</v>
      </c>
      <c r="R14" s="6"/>
      <c r="S14" s="5">
        <v>27377406000</v>
      </c>
    </row>
    <row r="15" spans="1:19">
      <c r="A15" s="1" t="s">
        <v>95</v>
      </c>
      <c r="C15" s="6" t="s">
        <v>222</v>
      </c>
      <c r="D15" s="6"/>
      <c r="E15" s="5">
        <v>47577959</v>
      </c>
      <c r="F15" s="6"/>
      <c r="G15" s="5">
        <v>640</v>
      </c>
      <c r="H15" s="6"/>
      <c r="I15" s="5">
        <v>0</v>
      </c>
      <c r="J15" s="6"/>
      <c r="K15" s="5">
        <v>0</v>
      </c>
      <c r="L15" s="6"/>
      <c r="M15" s="5">
        <v>0</v>
      </c>
      <c r="N15" s="6"/>
      <c r="O15" s="5">
        <v>30449893760</v>
      </c>
      <c r="P15" s="6"/>
      <c r="Q15" s="5">
        <v>0</v>
      </c>
      <c r="R15" s="6"/>
      <c r="S15" s="5">
        <v>30449893760</v>
      </c>
    </row>
    <row r="16" spans="1:19">
      <c r="A16" s="1" t="s">
        <v>113</v>
      </c>
      <c r="C16" s="6" t="s">
        <v>219</v>
      </c>
      <c r="D16" s="6"/>
      <c r="E16" s="5">
        <v>66325146</v>
      </c>
      <c r="F16" s="6"/>
      <c r="G16" s="5">
        <v>480</v>
      </c>
      <c r="H16" s="6"/>
      <c r="I16" s="5">
        <v>0</v>
      </c>
      <c r="J16" s="6"/>
      <c r="K16" s="5">
        <v>0</v>
      </c>
      <c r="L16" s="6"/>
      <c r="M16" s="5">
        <v>0</v>
      </c>
      <c r="N16" s="6"/>
      <c r="O16" s="5">
        <v>31836070080</v>
      </c>
      <c r="P16" s="6"/>
      <c r="Q16" s="5">
        <v>0</v>
      </c>
      <c r="R16" s="6"/>
      <c r="S16" s="5">
        <v>31836070080</v>
      </c>
    </row>
    <row r="17" spans="1:19">
      <c r="A17" s="1" t="s">
        <v>33</v>
      </c>
      <c r="C17" s="6" t="s">
        <v>223</v>
      </c>
      <c r="D17" s="6"/>
      <c r="E17" s="5">
        <v>61362326</v>
      </c>
      <c r="F17" s="6"/>
      <c r="G17" s="5">
        <v>360</v>
      </c>
      <c r="H17" s="6"/>
      <c r="I17" s="5">
        <v>0</v>
      </c>
      <c r="J17" s="6"/>
      <c r="K17" s="5">
        <v>0</v>
      </c>
      <c r="L17" s="6"/>
      <c r="M17" s="5">
        <v>0</v>
      </c>
      <c r="N17" s="6"/>
      <c r="O17" s="5">
        <v>22090437360</v>
      </c>
      <c r="P17" s="6"/>
      <c r="Q17" s="5">
        <v>0</v>
      </c>
      <c r="R17" s="6"/>
      <c r="S17" s="5">
        <v>22090437360</v>
      </c>
    </row>
    <row r="18" spans="1:19">
      <c r="A18" s="1" t="s">
        <v>28</v>
      </c>
      <c r="C18" s="6" t="s">
        <v>224</v>
      </c>
      <c r="D18" s="6"/>
      <c r="E18" s="5">
        <v>15595336</v>
      </c>
      <c r="F18" s="6"/>
      <c r="G18" s="5">
        <v>4500</v>
      </c>
      <c r="H18" s="6"/>
      <c r="I18" s="5">
        <v>0</v>
      </c>
      <c r="J18" s="6"/>
      <c r="K18" s="5">
        <v>0</v>
      </c>
      <c r="L18" s="6"/>
      <c r="M18" s="5">
        <v>0</v>
      </c>
      <c r="N18" s="6"/>
      <c r="O18" s="5">
        <v>70179012000</v>
      </c>
      <c r="P18" s="6"/>
      <c r="Q18" s="5">
        <v>0</v>
      </c>
      <c r="R18" s="6"/>
      <c r="S18" s="5">
        <v>70179012000</v>
      </c>
    </row>
    <row r="19" spans="1:19">
      <c r="A19" s="1" t="s">
        <v>94</v>
      </c>
      <c r="C19" s="6" t="s">
        <v>225</v>
      </c>
      <c r="D19" s="6"/>
      <c r="E19" s="5">
        <v>13215553</v>
      </c>
      <c r="F19" s="6"/>
      <c r="G19" s="5">
        <v>3400</v>
      </c>
      <c r="H19" s="6"/>
      <c r="I19" s="5">
        <v>0</v>
      </c>
      <c r="J19" s="6"/>
      <c r="K19" s="5">
        <v>0</v>
      </c>
      <c r="L19" s="6"/>
      <c r="M19" s="5">
        <v>0</v>
      </c>
      <c r="N19" s="6"/>
      <c r="O19" s="5">
        <v>44932880200</v>
      </c>
      <c r="P19" s="6"/>
      <c r="Q19" s="5">
        <v>0</v>
      </c>
      <c r="R19" s="6"/>
      <c r="S19" s="5">
        <v>44932880200</v>
      </c>
    </row>
    <row r="20" spans="1:19">
      <c r="A20" s="1" t="s">
        <v>51</v>
      </c>
      <c r="C20" s="6" t="s">
        <v>226</v>
      </c>
      <c r="D20" s="6"/>
      <c r="E20" s="5">
        <v>1857472</v>
      </c>
      <c r="F20" s="6"/>
      <c r="G20" s="5">
        <v>3460</v>
      </c>
      <c r="H20" s="6"/>
      <c r="I20" s="5">
        <v>0</v>
      </c>
      <c r="J20" s="6"/>
      <c r="K20" s="5">
        <v>0</v>
      </c>
      <c r="L20" s="6"/>
      <c r="M20" s="5">
        <v>0</v>
      </c>
      <c r="N20" s="6"/>
      <c r="O20" s="5">
        <v>6426853120</v>
      </c>
      <c r="P20" s="6"/>
      <c r="Q20" s="5">
        <v>0</v>
      </c>
      <c r="R20" s="6"/>
      <c r="S20" s="5">
        <v>6426853120</v>
      </c>
    </row>
    <row r="21" spans="1:19">
      <c r="A21" s="1" t="s">
        <v>46</v>
      </c>
      <c r="C21" s="6" t="s">
        <v>227</v>
      </c>
      <c r="D21" s="6"/>
      <c r="E21" s="5">
        <v>12630550</v>
      </c>
      <c r="F21" s="6"/>
      <c r="G21" s="5">
        <v>6452</v>
      </c>
      <c r="H21" s="6"/>
      <c r="I21" s="5">
        <v>0</v>
      </c>
      <c r="J21" s="6"/>
      <c r="K21" s="5">
        <v>0</v>
      </c>
      <c r="L21" s="6"/>
      <c r="M21" s="5">
        <v>0</v>
      </c>
      <c r="N21" s="6"/>
      <c r="O21" s="5">
        <v>81492308600</v>
      </c>
      <c r="P21" s="6"/>
      <c r="Q21" s="5">
        <v>0</v>
      </c>
      <c r="R21" s="6"/>
      <c r="S21" s="5">
        <v>81492308600</v>
      </c>
    </row>
    <row r="22" spans="1:19">
      <c r="A22" s="1" t="s">
        <v>228</v>
      </c>
      <c r="C22" s="6" t="s">
        <v>229</v>
      </c>
      <c r="D22" s="6"/>
      <c r="E22" s="5">
        <v>3008044</v>
      </c>
      <c r="F22" s="6"/>
      <c r="G22" s="5">
        <v>3135</v>
      </c>
      <c r="H22" s="6"/>
      <c r="I22" s="5">
        <v>0</v>
      </c>
      <c r="J22" s="6"/>
      <c r="K22" s="5">
        <v>0</v>
      </c>
      <c r="L22" s="6"/>
      <c r="M22" s="5">
        <v>0</v>
      </c>
      <c r="N22" s="6"/>
      <c r="O22" s="5">
        <v>9430217940</v>
      </c>
      <c r="P22" s="6"/>
      <c r="Q22" s="5">
        <v>0</v>
      </c>
      <c r="R22" s="6"/>
      <c r="S22" s="5">
        <v>9430217940</v>
      </c>
    </row>
    <row r="23" spans="1:19">
      <c r="A23" s="1" t="s">
        <v>75</v>
      </c>
      <c r="C23" s="6" t="s">
        <v>230</v>
      </c>
      <c r="D23" s="6"/>
      <c r="E23" s="5">
        <v>10613234</v>
      </c>
      <c r="F23" s="6"/>
      <c r="G23" s="5">
        <v>1880</v>
      </c>
      <c r="H23" s="6"/>
      <c r="I23" s="5">
        <v>0</v>
      </c>
      <c r="J23" s="6"/>
      <c r="K23" s="5">
        <v>0</v>
      </c>
      <c r="L23" s="6"/>
      <c r="M23" s="5">
        <v>0</v>
      </c>
      <c r="N23" s="6"/>
      <c r="O23" s="5">
        <v>19952879920</v>
      </c>
      <c r="P23" s="6"/>
      <c r="Q23" s="5">
        <v>0</v>
      </c>
      <c r="R23" s="6"/>
      <c r="S23" s="5">
        <v>19952879920</v>
      </c>
    </row>
    <row r="24" spans="1:19">
      <c r="A24" s="1" t="s">
        <v>80</v>
      </c>
      <c r="C24" s="6" t="s">
        <v>231</v>
      </c>
      <c r="D24" s="6"/>
      <c r="E24" s="5">
        <v>18879035</v>
      </c>
      <c r="F24" s="6"/>
      <c r="G24" s="5">
        <v>3935</v>
      </c>
      <c r="H24" s="6"/>
      <c r="I24" s="5">
        <v>0</v>
      </c>
      <c r="J24" s="6"/>
      <c r="K24" s="5">
        <v>0</v>
      </c>
      <c r="L24" s="6"/>
      <c r="M24" s="5">
        <v>0</v>
      </c>
      <c r="N24" s="6"/>
      <c r="O24" s="5">
        <v>74289002725</v>
      </c>
      <c r="P24" s="6"/>
      <c r="Q24" s="5">
        <v>3721700202</v>
      </c>
      <c r="R24" s="6"/>
      <c r="S24" s="5">
        <v>70567302523</v>
      </c>
    </row>
    <row r="25" spans="1:19">
      <c r="A25" s="1" t="s">
        <v>77</v>
      </c>
      <c r="C25" s="6" t="s">
        <v>232</v>
      </c>
      <c r="D25" s="6"/>
      <c r="E25" s="5">
        <v>2971415</v>
      </c>
      <c r="F25" s="6"/>
      <c r="G25" s="5">
        <v>5532</v>
      </c>
      <c r="H25" s="6"/>
      <c r="I25" s="5">
        <v>16437867780</v>
      </c>
      <c r="J25" s="6"/>
      <c r="K25" s="5">
        <v>934452432</v>
      </c>
      <c r="L25" s="6"/>
      <c r="M25" s="5">
        <v>15503415348</v>
      </c>
      <c r="N25" s="6"/>
      <c r="O25" s="5">
        <v>16437867780</v>
      </c>
      <c r="P25" s="6"/>
      <c r="Q25" s="5">
        <v>934452432</v>
      </c>
      <c r="R25" s="6"/>
      <c r="S25" s="5">
        <v>15503415348</v>
      </c>
    </row>
    <row r="26" spans="1:19">
      <c r="A26" s="1" t="s">
        <v>233</v>
      </c>
      <c r="C26" s="6" t="s">
        <v>221</v>
      </c>
      <c r="D26" s="6"/>
      <c r="E26" s="5">
        <v>1000000</v>
      </c>
      <c r="F26" s="6"/>
      <c r="G26" s="5">
        <v>78</v>
      </c>
      <c r="H26" s="6"/>
      <c r="I26" s="5">
        <v>0</v>
      </c>
      <c r="J26" s="6"/>
      <c r="K26" s="5">
        <v>0</v>
      </c>
      <c r="L26" s="6"/>
      <c r="M26" s="5">
        <v>0</v>
      </c>
      <c r="N26" s="6"/>
      <c r="O26" s="5">
        <v>78000000</v>
      </c>
      <c r="P26" s="6"/>
      <c r="Q26" s="5">
        <v>0</v>
      </c>
      <c r="R26" s="6"/>
      <c r="S26" s="5">
        <v>78000000</v>
      </c>
    </row>
    <row r="27" spans="1:19">
      <c r="A27" s="1" t="s">
        <v>234</v>
      </c>
      <c r="C27" s="6" t="s">
        <v>235</v>
      </c>
      <c r="D27" s="6"/>
      <c r="E27" s="5">
        <v>2200000</v>
      </c>
      <c r="F27" s="6"/>
      <c r="G27" s="5">
        <v>2270</v>
      </c>
      <c r="H27" s="6"/>
      <c r="I27" s="5">
        <v>0</v>
      </c>
      <c r="J27" s="6"/>
      <c r="K27" s="5">
        <v>0</v>
      </c>
      <c r="L27" s="6"/>
      <c r="M27" s="5">
        <v>0</v>
      </c>
      <c r="N27" s="6"/>
      <c r="O27" s="5">
        <v>4994000000</v>
      </c>
      <c r="P27" s="6"/>
      <c r="Q27" s="5">
        <v>0</v>
      </c>
      <c r="R27" s="6"/>
      <c r="S27" s="5">
        <v>4994000000</v>
      </c>
    </row>
    <row r="28" spans="1:19">
      <c r="A28" s="1" t="s">
        <v>21</v>
      </c>
      <c r="C28" s="6" t="s">
        <v>236</v>
      </c>
      <c r="D28" s="6"/>
      <c r="E28" s="5">
        <v>177949002</v>
      </c>
      <c r="F28" s="6"/>
      <c r="G28" s="5">
        <v>900</v>
      </c>
      <c r="H28" s="6"/>
      <c r="I28" s="5">
        <v>0</v>
      </c>
      <c r="J28" s="6"/>
      <c r="K28" s="5">
        <v>0</v>
      </c>
      <c r="L28" s="6"/>
      <c r="M28" s="5">
        <v>0</v>
      </c>
      <c r="N28" s="6"/>
      <c r="O28" s="5">
        <v>160154101800</v>
      </c>
      <c r="P28" s="6"/>
      <c r="Q28" s="5">
        <v>0</v>
      </c>
      <c r="R28" s="6"/>
      <c r="S28" s="5">
        <v>160154101800</v>
      </c>
    </row>
    <row r="29" spans="1:19">
      <c r="A29" s="1" t="s">
        <v>100</v>
      </c>
      <c r="C29" s="6" t="s">
        <v>218</v>
      </c>
      <c r="D29" s="6"/>
      <c r="E29" s="5">
        <v>533634210</v>
      </c>
      <c r="F29" s="6"/>
      <c r="G29" s="5">
        <v>500</v>
      </c>
      <c r="H29" s="6"/>
      <c r="I29" s="5">
        <v>0</v>
      </c>
      <c r="J29" s="6"/>
      <c r="K29" s="5">
        <v>0</v>
      </c>
      <c r="L29" s="6"/>
      <c r="M29" s="5">
        <v>0</v>
      </c>
      <c r="N29" s="6"/>
      <c r="O29" s="5">
        <v>266817105000</v>
      </c>
      <c r="P29" s="6"/>
      <c r="Q29" s="5">
        <v>0</v>
      </c>
      <c r="R29" s="6"/>
      <c r="S29" s="5">
        <v>266817105000</v>
      </c>
    </row>
    <row r="30" spans="1:19">
      <c r="A30" s="1" t="s">
        <v>96</v>
      </c>
      <c r="C30" s="6" t="s">
        <v>221</v>
      </c>
      <c r="D30" s="6"/>
      <c r="E30" s="5">
        <v>312788674</v>
      </c>
      <c r="F30" s="6"/>
      <c r="G30" s="5">
        <v>250</v>
      </c>
      <c r="H30" s="6"/>
      <c r="I30" s="5">
        <v>0</v>
      </c>
      <c r="J30" s="6"/>
      <c r="K30" s="5">
        <v>0</v>
      </c>
      <c r="L30" s="6"/>
      <c r="M30" s="5">
        <v>0</v>
      </c>
      <c r="N30" s="6"/>
      <c r="O30" s="5">
        <v>78197168500</v>
      </c>
      <c r="P30" s="6"/>
      <c r="Q30" s="5">
        <v>0</v>
      </c>
      <c r="R30" s="6"/>
      <c r="S30" s="5">
        <v>78197168500</v>
      </c>
    </row>
    <row r="31" spans="1:19">
      <c r="A31" s="1" t="s">
        <v>92</v>
      </c>
      <c r="C31" s="6" t="s">
        <v>237</v>
      </c>
      <c r="D31" s="6"/>
      <c r="E31" s="5">
        <v>3406574</v>
      </c>
      <c r="F31" s="6"/>
      <c r="G31" s="5">
        <v>6200</v>
      </c>
      <c r="H31" s="6"/>
      <c r="I31" s="5">
        <v>0</v>
      </c>
      <c r="J31" s="6"/>
      <c r="K31" s="5">
        <v>0</v>
      </c>
      <c r="L31" s="6"/>
      <c r="M31" s="5">
        <v>0</v>
      </c>
      <c r="N31" s="6"/>
      <c r="O31" s="5">
        <v>21120758800</v>
      </c>
      <c r="P31" s="6"/>
      <c r="Q31" s="5">
        <v>0</v>
      </c>
      <c r="R31" s="6"/>
      <c r="S31" s="5">
        <v>21120758800</v>
      </c>
    </row>
    <row r="32" spans="1:19">
      <c r="A32" s="1" t="s">
        <v>104</v>
      </c>
      <c r="C32" s="6" t="s">
        <v>238</v>
      </c>
      <c r="D32" s="6"/>
      <c r="E32" s="5">
        <v>3204578</v>
      </c>
      <c r="F32" s="6"/>
      <c r="G32" s="5">
        <v>1000</v>
      </c>
      <c r="H32" s="6"/>
      <c r="I32" s="5">
        <v>0</v>
      </c>
      <c r="J32" s="6"/>
      <c r="K32" s="5">
        <v>0</v>
      </c>
      <c r="L32" s="6"/>
      <c r="M32" s="5">
        <v>0</v>
      </c>
      <c r="N32" s="6"/>
      <c r="O32" s="5">
        <v>3204578000</v>
      </c>
      <c r="P32" s="6"/>
      <c r="Q32" s="5">
        <v>0</v>
      </c>
      <c r="R32" s="6"/>
      <c r="S32" s="5">
        <v>3204578000</v>
      </c>
    </row>
    <row r="33" spans="1:19">
      <c r="A33" s="1" t="s">
        <v>71</v>
      </c>
      <c r="C33" s="6" t="s">
        <v>239</v>
      </c>
      <c r="D33" s="6"/>
      <c r="E33" s="5">
        <v>13952434</v>
      </c>
      <c r="F33" s="6"/>
      <c r="G33" s="5">
        <v>2400</v>
      </c>
      <c r="H33" s="6"/>
      <c r="I33" s="5">
        <v>0</v>
      </c>
      <c r="J33" s="6"/>
      <c r="K33" s="5">
        <v>0</v>
      </c>
      <c r="L33" s="6"/>
      <c r="M33" s="5">
        <v>0</v>
      </c>
      <c r="N33" s="6"/>
      <c r="O33" s="5">
        <v>33485841600</v>
      </c>
      <c r="P33" s="6"/>
      <c r="Q33" s="5">
        <v>0</v>
      </c>
      <c r="R33" s="6"/>
      <c r="S33" s="5">
        <v>33485841600</v>
      </c>
    </row>
    <row r="34" spans="1:19">
      <c r="A34" s="1" t="s">
        <v>240</v>
      </c>
      <c r="C34" s="6" t="s">
        <v>241</v>
      </c>
      <c r="D34" s="6"/>
      <c r="E34" s="5">
        <v>609512</v>
      </c>
      <c r="F34" s="6"/>
      <c r="G34" s="5">
        <v>2489</v>
      </c>
      <c r="H34" s="6"/>
      <c r="I34" s="5">
        <v>0</v>
      </c>
      <c r="J34" s="6"/>
      <c r="K34" s="5">
        <v>0</v>
      </c>
      <c r="L34" s="6"/>
      <c r="M34" s="5">
        <v>0</v>
      </c>
      <c r="N34" s="6"/>
      <c r="O34" s="5">
        <v>1517075368</v>
      </c>
      <c r="P34" s="6"/>
      <c r="Q34" s="5">
        <v>0</v>
      </c>
      <c r="R34" s="6"/>
      <c r="S34" s="5">
        <v>1517075368</v>
      </c>
    </row>
    <row r="35" spans="1:19">
      <c r="A35" s="1" t="s">
        <v>44</v>
      </c>
      <c r="C35" s="6" t="s">
        <v>241</v>
      </c>
      <c r="D35" s="6"/>
      <c r="E35" s="5">
        <v>23895000</v>
      </c>
      <c r="F35" s="6"/>
      <c r="G35" s="5">
        <v>70</v>
      </c>
      <c r="H35" s="6"/>
      <c r="I35" s="5">
        <v>0</v>
      </c>
      <c r="J35" s="6"/>
      <c r="K35" s="5">
        <v>0</v>
      </c>
      <c r="L35" s="6"/>
      <c r="M35" s="5">
        <v>0</v>
      </c>
      <c r="N35" s="6"/>
      <c r="O35" s="5">
        <v>1672650000</v>
      </c>
      <c r="P35" s="6"/>
      <c r="Q35" s="5">
        <v>0</v>
      </c>
      <c r="R35" s="6"/>
      <c r="S35" s="5">
        <v>1672650000</v>
      </c>
    </row>
    <row r="36" spans="1:19">
      <c r="A36" s="1" t="s">
        <v>98</v>
      </c>
      <c r="C36" s="6" t="s">
        <v>242</v>
      </c>
      <c r="D36" s="6"/>
      <c r="E36" s="5">
        <v>12896973</v>
      </c>
      <c r="F36" s="6"/>
      <c r="G36" s="5">
        <v>1800</v>
      </c>
      <c r="H36" s="6"/>
      <c r="I36" s="5">
        <v>0</v>
      </c>
      <c r="J36" s="6"/>
      <c r="K36" s="5">
        <v>0</v>
      </c>
      <c r="L36" s="6"/>
      <c r="M36" s="5">
        <v>0</v>
      </c>
      <c r="N36" s="6"/>
      <c r="O36" s="5">
        <v>23214551400</v>
      </c>
      <c r="P36" s="6"/>
      <c r="Q36" s="5">
        <v>0</v>
      </c>
      <c r="R36" s="6"/>
      <c r="S36" s="5">
        <v>23214551400</v>
      </c>
    </row>
    <row r="37" spans="1:19">
      <c r="A37" s="1" t="s">
        <v>88</v>
      </c>
      <c r="C37" s="6" t="s">
        <v>243</v>
      </c>
      <c r="D37" s="6"/>
      <c r="E37" s="5">
        <v>11833655</v>
      </c>
      <c r="F37" s="6"/>
      <c r="G37" s="5">
        <v>8300</v>
      </c>
      <c r="H37" s="6"/>
      <c r="I37" s="5">
        <v>0</v>
      </c>
      <c r="J37" s="6"/>
      <c r="K37" s="5">
        <v>0</v>
      </c>
      <c r="L37" s="6"/>
      <c r="M37" s="5">
        <v>0</v>
      </c>
      <c r="N37" s="6"/>
      <c r="O37" s="5">
        <v>98219336500</v>
      </c>
      <c r="P37" s="6"/>
      <c r="Q37" s="5">
        <v>0</v>
      </c>
      <c r="R37" s="6"/>
      <c r="S37" s="5">
        <v>98219336500</v>
      </c>
    </row>
    <row r="38" spans="1:19">
      <c r="A38" s="1" t="s">
        <v>23</v>
      </c>
      <c r="C38" s="6" t="s">
        <v>244</v>
      </c>
      <c r="D38" s="6"/>
      <c r="E38" s="5">
        <v>15438018</v>
      </c>
      <c r="F38" s="6"/>
      <c r="G38" s="5">
        <v>27500</v>
      </c>
      <c r="H38" s="6"/>
      <c r="I38" s="5">
        <v>0</v>
      </c>
      <c r="J38" s="6"/>
      <c r="K38" s="5">
        <v>0</v>
      </c>
      <c r="L38" s="6"/>
      <c r="M38" s="5">
        <v>0</v>
      </c>
      <c r="N38" s="6"/>
      <c r="O38" s="5">
        <v>424545495000</v>
      </c>
      <c r="P38" s="6"/>
      <c r="Q38" s="5">
        <v>0</v>
      </c>
      <c r="R38" s="6"/>
      <c r="S38" s="5">
        <v>424545495000</v>
      </c>
    </row>
    <row r="39" spans="1:19">
      <c r="A39" s="1" t="s">
        <v>109</v>
      </c>
      <c r="C39" s="6" t="s">
        <v>245</v>
      </c>
      <c r="D39" s="6"/>
      <c r="E39" s="5">
        <v>52779290</v>
      </c>
      <c r="F39" s="6"/>
      <c r="G39" s="5">
        <v>6800</v>
      </c>
      <c r="H39" s="6"/>
      <c r="I39" s="5">
        <v>0</v>
      </c>
      <c r="J39" s="6"/>
      <c r="K39" s="5">
        <v>0</v>
      </c>
      <c r="L39" s="6"/>
      <c r="M39" s="5">
        <v>0</v>
      </c>
      <c r="N39" s="6"/>
      <c r="O39" s="5">
        <v>358899172000</v>
      </c>
      <c r="P39" s="6"/>
      <c r="Q39" s="5">
        <v>0</v>
      </c>
      <c r="R39" s="6"/>
      <c r="S39" s="5">
        <v>358899172000</v>
      </c>
    </row>
    <row r="40" spans="1:19">
      <c r="A40" s="1" t="s">
        <v>115</v>
      </c>
      <c r="C40" s="6" t="s">
        <v>246</v>
      </c>
      <c r="D40" s="6"/>
      <c r="E40" s="5">
        <v>4000000</v>
      </c>
      <c r="F40" s="6"/>
      <c r="G40" s="5">
        <v>11120</v>
      </c>
      <c r="H40" s="6"/>
      <c r="I40" s="5">
        <v>0</v>
      </c>
      <c r="J40" s="6"/>
      <c r="K40" s="5">
        <v>0</v>
      </c>
      <c r="L40" s="6"/>
      <c r="M40" s="5">
        <v>0</v>
      </c>
      <c r="N40" s="6"/>
      <c r="O40" s="5">
        <v>44480000000</v>
      </c>
      <c r="P40" s="6"/>
      <c r="Q40" s="5">
        <v>0</v>
      </c>
      <c r="R40" s="6"/>
      <c r="S40" s="5">
        <v>44480000000</v>
      </c>
    </row>
    <row r="41" spans="1:19">
      <c r="A41" s="1" t="s">
        <v>35</v>
      </c>
      <c r="C41" s="6" t="s">
        <v>247</v>
      </c>
      <c r="D41" s="6"/>
      <c r="E41" s="5">
        <v>30689473</v>
      </c>
      <c r="F41" s="6"/>
      <c r="G41" s="5">
        <v>1710</v>
      </c>
      <c r="H41" s="6"/>
      <c r="I41" s="5">
        <v>0</v>
      </c>
      <c r="J41" s="6"/>
      <c r="K41" s="5">
        <v>0</v>
      </c>
      <c r="L41" s="6"/>
      <c r="M41" s="5">
        <v>0</v>
      </c>
      <c r="N41" s="6"/>
      <c r="O41" s="5">
        <v>52478998830</v>
      </c>
      <c r="P41" s="6"/>
      <c r="Q41" s="5">
        <v>0</v>
      </c>
      <c r="R41" s="6"/>
      <c r="S41" s="5">
        <v>52478998830</v>
      </c>
    </row>
    <row r="42" spans="1:19">
      <c r="A42" s="1" t="s">
        <v>61</v>
      </c>
      <c r="C42" s="6" t="s">
        <v>248</v>
      </c>
      <c r="D42" s="6"/>
      <c r="E42" s="5">
        <v>37540229</v>
      </c>
      <c r="F42" s="6"/>
      <c r="G42" s="5">
        <v>3860</v>
      </c>
      <c r="H42" s="6"/>
      <c r="I42" s="5">
        <v>0</v>
      </c>
      <c r="J42" s="6"/>
      <c r="K42" s="5">
        <v>0</v>
      </c>
      <c r="L42" s="6"/>
      <c r="M42" s="5">
        <v>0</v>
      </c>
      <c r="N42" s="6"/>
      <c r="O42" s="5">
        <v>144905283940</v>
      </c>
      <c r="P42" s="6"/>
      <c r="Q42" s="5">
        <v>0</v>
      </c>
      <c r="R42" s="6"/>
      <c r="S42" s="5">
        <v>144905283940</v>
      </c>
    </row>
    <row r="43" spans="1:19">
      <c r="A43" s="1" t="s">
        <v>86</v>
      </c>
      <c r="C43" s="6" t="s">
        <v>218</v>
      </c>
      <c r="D43" s="6"/>
      <c r="E43" s="5">
        <v>13500000</v>
      </c>
      <c r="F43" s="6"/>
      <c r="G43" s="5">
        <v>3500</v>
      </c>
      <c r="H43" s="6"/>
      <c r="I43" s="5">
        <v>0</v>
      </c>
      <c r="J43" s="6"/>
      <c r="K43" s="5">
        <v>0</v>
      </c>
      <c r="L43" s="6"/>
      <c r="M43" s="5">
        <v>0</v>
      </c>
      <c r="N43" s="6"/>
      <c r="O43" s="5">
        <v>47250000000</v>
      </c>
      <c r="P43" s="6"/>
      <c r="Q43" s="5">
        <v>0</v>
      </c>
      <c r="R43" s="6"/>
      <c r="S43" s="5">
        <v>47250000000</v>
      </c>
    </row>
    <row r="44" spans="1:19">
      <c r="A44" s="1" t="s">
        <v>116</v>
      </c>
      <c r="C44" s="6" t="s">
        <v>224</v>
      </c>
      <c r="D44" s="6"/>
      <c r="E44" s="5">
        <v>127515190</v>
      </c>
      <c r="F44" s="6"/>
      <c r="G44" s="5">
        <v>600</v>
      </c>
      <c r="H44" s="6"/>
      <c r="I44" s="5">
        <v>0</v>
      </c>
      <c r="J44" s="6"/>
      <c r="K44" s="5">
        <v>0</v>
      </c>
      <c r="L44" s="6"/>
      <c r="M44" s="5">
        <v>0</v>
      </c>
      <c r="N44" s="6"/>
      <c r="O44" s="5">
        <v>76509114000</v>
      </c>
      <c r="P44" s="6"/>
      <c r="Q44" s="5">
        <v>0</v>
      </c>
      <c r="R44" s="6"/>
      <c r="S44" s="5">
        <v>76509114000</v>
      </c>
    </row>
    <row r="45" spans="1:19">
      <c r="A45" s="1" t="s">
        <v>83</v>
      </c>
      <c r="C45" s="6" t="s">
        <v>189</v>
      </c>
      <c r="D45" s="6"/>
      <c r="E45" s="5">
        <v>17893853</v>
      </c>
      <c r="F45" s="6"/>
      <c r="G45" s="5">
        <v>2640</v>
      </c>
      <c r="H45" s="6"/>
      <c r="I45" s="5">
        <v>0</v>
      </c>
      <c r="J45" s="6"/>
      <c r="K45" s="5">
        <v>0</v>
      </c>
      <c r="L45" s="6"/>
      <c r="M45" s="5">
        <v>0</v>
      </c>
      <c r="N45" s="6"/>
      <c r="O45" s="5">
        <v>47239771920</v>
      </c>
      <c r="P45" s="6"/>
      <c r="Q45" s="5">
        <v>0</v>
      </c>
      <c r="R45" s="6"/>
      <c r="S45" s="5">
        <v>47239771920</v>
      </c>
    </row>
    <row r="46" spans="1:19">
      <c r="A46" s="1" t="s">
        <v>72</v>
      </c>
      <c r="C46" s="6" t="s">
        <v>239</v>
      </c>
      <c r="D46" s="6"/>
      <c r="E46" s="5">
        <v>11035043</v>
      </c>
      <c r="F46" s="6"/>
      <c r="G46" s="5">
        <v>6830</v>
      </c>
      <c r="H46" s="6"/>
      <c r="I46" s="5">
        <v>0</v>
      </c>
      <c r="J46" s="6"/>
      <c r="K46" s="5">
        <v>0</v>
      </c>
      <c r="L46" s="6"/>
      <c r="M46" s="5">
        <v>0</v>
      </c>
      <c r="N46" s="6"/>
      <c r="O46" s="5">
        <v>75369343690</v>
      </c>
      <c r="P46" s="6"/>
      <c r="Q46" s="5">
        <v>0</v>
      </c>
      <c r="R46" s="6"/>
      <c r="S46" s="5">
        <v>75369343690</v>
      </c>
    </row>
    <row r="47" spans="1:19">
      <c r="A47" s="1" t="s">
        <v>37</v>
      </c>
      <c r="C47" s="6" t="s">
        <v>249</v>
      </c>
      <c r="D47" s="6"/>
      <c r="E47" s="5">
        <v>91028165</v>
      </c>
      <c r="F47" s="6"/>
      <c r="G47" s="5">
        <v>1800</v>
      </c>
      <c r="H47" s="6"/>
      <c r="I47" s="5">
        <v>0</v>
      </c>
      <c r="J47" s="6"/>
      <c r="K47" s="5">
        <v>0</v>
      </c>
      <c r="L47" s="6"/>
      <c r="M47" s="5">
        <v>0</v>
      </c>
      <c r="N47" s="6"/>
      <c r="O47" s="5">
        <v>163850697000</v>
      </c>
      <c r="P47" s="6"/>
      <c r="Q47" s="5">
        <v>0</v>
      </c>
      <c r="R47" s="6"/>
      <c r="S47" s="5">
        <v>163850697000</v>
      </c>
    </row>
    <row r="48" spans="1:19">
      <c r="A48" s="1" t="s">
        <v>102</v>
      </c>
      <c r="C48" s="6" t="s">
        <v>189</v>
      </c>
      <c r="D48" s="6"/>
      <c r="E48" s="5">
        <v>10000000</v>
      </c>
      <c r="F48" s="6"/>
      <c r="G48" s="5">
        <v>677</v>
      </c>
      <c r="H48" s="6"/>
      <c r="I48" s="5">
        <v>0</v>
      </c>
      <c r="J48" s="6"/>
      <c r="K48" s="5">
        <v>0</v>
      </c>
      <c r="L48" s="6"/>
      <c r="M48" s="5">
        <v>0</v>
      </c>
      <c r="N48" s="6"/>
      <c r="O48" s="5">
        <v>6770000000</v>
      </c>
      <c r="P48" s="6"/>
      <c r="Q48" s="5">
        <v>0</v>
      </c>
      <c r="R48" s="6"/>
      <c r="S48" s="5">
        <v>6770000000</v>
      </c>
    </row>
    <row r="49" spans="1:19">
      <c r="A49" s="1" t="s">
        <v>101</v>
      </c>
      <c r="C49" s="6" t="s">
        <v>250</v>
      </c>
      <c r="D49" s="6"/>
      <c r="E49" s="5">
        <v>130493068</v>
      </c>
      <c r="F49" s="6"/>
      <c r="G49" s="5">
        <v>690</v>
      </c>
      <c r="H49" s="6"/>
      <c r="I49" s="5">
        <v>0</v>
      </c>
      <c r="J49" s="6"/>
      <c r="K49" s="5">
        <v>0</v>
      </c>
      <c r="L49" s="6"/>
      <c r="M49" s="5">
        <v>0</v>
      </c>
      <c r="N49" s="6"/>
      <c r="O49" s="5">
        <v>90040216920</v>
      </c>
      <c r="P49" s="6"/>
      <c r="Q49" s="5">
        <v>0</v>
      </c>
      <c r="R49" s="6"/>
      <c r="S49" s="5">
        <v>90040216920</v>
      </c>
    </row>
    <row r="50" spans="1:19">
      <c r="A50" s="1" t="s">
        <v>110</v>
      </c>
      <c r="C50" s="6" t="s">
        <v>214</v>
      </c>
      <c r="D50" s="6"/>
      <c r="E50" s="5">
        <v>91528137</v>
      </c>
      <c r="F50" s="6"/>
      <c r="G50" s="5">
        <v>4290</v>
      </c>
      <c r="H50" s="6"/>
      <c r="I50" s="5">
        <v>0</v>
      </c>
      <c r="J50" s="6"/>
      <c r="K50" s="5">
        <v>0</v>
      </c>
      <c r="L50" s="6"/>
      <c r="M50" s="5">
        <v>0</v>
      </c>
      <c r="N50" s="6"/>
      <c r="O50" s="5">
        <v>392655707730</v>
      </c>
      <c r="P50" s="6"/>
      <c r="Q50" s="5">
        <v>0</v>
      </c>
      <c r="R50" s="6"/>
      <c r="S50" s="5">
        <v>392655707730</v>
      </c>
    </row>
    <row r="51" spans="1:19">
      <c r="A51" s="1" t="s">
        <v>121</v>
      </c>
      <c r="C51" s="6" t="s">
        <v>216</v>
      </c>
      <c r="D51" s="6"/>
      <c r="E51" s="5">
        <v>44554080</v>
      </c>
      <c r="F51" s="6"/>
      <c r="G51" s="5">
        <v>800</v>
      </c>
      <c r="H51" s="6"/>
      <c r="I51" s="5">
        <v>0</v>
      </c>
      <c r="J51" s="6"/>
      <c r="K51" s="5">
        <v>0</v>
      </c>
      <c r="L51" s="6"/>
      <c r="M51" s="5">
        <v>0</v>
      </c>
      <c r="N51" s="6"/>
      <c r="O51" s="5">
        <v>35643264000</v>
      </c>
      <c r="P51" s="6"/>
      <c r="Q51" s="5">
        <v>3446126567</v>
      </c>
      <c r="R51" s="6"/>
      <c r="S51" s="5">
        <v>32197137433</v>
      </c>
    </row>
    <row r="52" spans="1:19">
      <c r="A52" s="1" t="s">
        <v>16</v>
      </c>
      <c r="C52" s="6" t="s">
        <v>219</v>
      </c>
      <c r="D52" s="6"/>
      <c r="E52" s="5">
        <v>135740061</v>
      </c>
      <c r="F52" s="6"/>
      <c r="G52" s="5">
        <v>200</v>
      </c>
      <c r="H52" s="6"/>
      <c r="I52" s="5">
        <v>0</v>
      </c>
      <c r="J52" s="6"/>
      <c r="K52" s="5">
        <v>0</v>
      </c>
      <c r="L52" s="6"/>
      <c r="M52" s="5">
        <v>0</v>
      </c>
      <c r="N52" s="6"/>
      <c r="O52" s="5">
        <v>27148012200</v>
      </c>
      <c r="P52" s="6"/>
      <c r="Q52" s="5">
        <v>0</v>
      </c>
      <c r="R52" s="6"/>
      <c r="S52" s="5">
        <v>27148012200</v>
      </c>
    </row>
    <row r="53" spans="1:19">
      <c r="A53" s="1" t="s">
        <v>25</v>
      </c>
      <c r="C53" s="6" t="s">
        <v>243</v>
      </c>
      <c r="D53" s="6"/>
      <c r="E53" s="5">
        <v>47515414</v>
      </c>
      <c r="F53" s="6"/>
      <c r="G53" s="5">
        <v>5300</v>
      </c>
      <c r="H53" s="6"/>
      <c r="I53" s="5">
        <v>0</v>
      </c>
      <c r="J53" s="6"/>
      <c r="K53" s="5">
        <v>0</v>
      </c>
      <c r="L53" s="6"/>
      <c r="M53" s="5">
        <v>0</v>
      </c>
      <c r="N53" s="6"/>
      <c r="O53" s="5">
        <v>251831694200</v>
      </c>
      <c r="P53" s="6"/>
      <c r="Q53" s="5">
        <v>0</v>
      </c>
      <c r="R53" s="6"/>
      <c r="S53" s="5">
        <v>251831694200</v>
      </c>
    </row>
    <row r="54" spans="1:19">
      <c r="A54" s="1" t="s">
        <v>93</v>
      </c>
      <c r="C54" s="6" t="s">
        <v>221</v>
      </c>
      <c r="D54" s="6"/>
      <c r="E54" s="5">
        <v>43847628</v>
      </c>
      <c r="F54" s="6"/>
      <c r="G54" s="5">
        <v>3300</v>
      </c>
      <c r="H54" s="6"/>
      <c r="I54" s="5">
        <v>0</v>
      </c>
      <c r="J54" s="6"/>
      <c r="K54" s="5">
        <v>0</v>
      </c>
      <c r="L54" s="6"/>
      <c r="M54" s="5">
        <v>0</v>
      </c>
      <c r="N54" s="6"/>
      <c r="O54" s="5">
        <v>144697172400</v>
      </c>
      <c r="P54" s="6"/>
      <c r="Q54" s="5">
        <v>0</v>
      </c>
      <c r="R54" s="6"/>
      <c r="S54" s="5">
        <v>144697172400</v>
      </c>
    </row>
    <row r="55" spans="1:19">
      <c r="A55" s="1" t="s">
        <v>34</v>
      </c>
      <c r="C55" s="6" t="s">
        <v>251</v>
      </c>
      <c r="D55" s="6"/>
      <c r="E55" s="5">
        <v>5294184</v>
      </c>
      <c r="F55" s="6"/>
      <c r="G55" s="5">
        <v>5700</v>
      </c>
      <c r="H55" s="6"/>
      <c r="I55" s="5">
        <v>0</v>
      </c>
      <c r="J55" s="6"/>
      <c r="K55" s="5">
        <v>0</v>
      </c>
      <c r="L55" s="6"/>
      <c r="M55" s="5">
        <v>0</v>
      </c>
      <c r="N55" s="6"/>
      <c r="O55" s="5">
        <v>30176848800</v>
      </c>
      <c r="P55" s="6"/>
      <c r="Q55" s="5">
        <v>527993317</v>
      </c>
      <c r="R55" s="6"/>
      <c r="S55" s="5">
        <v>29648855483</v>
      </c>
    </row>
    <row r="56" spans="1:19">
      <c r="A56" s="1" t="s">
        <v>48</v>
      </c>
      <c r="C56" s="6" t="s">
        <v>252</v>
      </c>
      <c r="D56" s="6"/>
      <c r="E56" s="5">
        <v>13099211</v>
      </c>
      <c r="F56" s="6"/>
      <c r="G56" s="5">
        <v>2592</v>
      </c>
      <c r="H56" s="6"/>
      <c r="I56" s="5">
        <v>0</v>
      </c>
      <c r="J56" s="6"/>
      <c r="K56" s="5">
        <v>0</v>
      </c>
      <c r="L56" s="6"/>
      <c r="M56" s="5">
        <v>0</v>
      </c>
      <c r="N56" s="6"/>
      <c r="O56" s="5">
        <v>33953154912</v>
      </c>
      <c r="P56" s="6"/>
      <c r="Q56" s="5">
        <v>0</v>
      </c>
      <c r="R56" s="6"/>
      <c r="S56" s="5">
        <v>33953154912</v>
      </c>
    </row>
    <row r="57" spans="1:19">
      <c r="A57" s="1" t="s">
        <v>119</v>
      </c>
      <c r="C57" s="6" t="s">
        <v>253</v>
      </c>
      <c r="D57" s="6"/>
      <c r="E57" s="5">
        <v>9813229</v>
      </c>
      <c r="F57" s="6"/>
      <c r="G57" s="5">
        <v>800</v>
      </c>
      <c r="H57" s="6"/>
      <c r="I57" s="5">
        <v>0</v>
      </c>
      <c r="J57" s="6"/>
      <c r="K57" s="5">
        <v>0</v>
      </c>
      <c r="L57" s="6"/>
      <c r="M57" s="5">
        <v>0</v>
      </c>
      <c r="N57" s="6"/>
      <c r="O57" s="5">
        <v>7850583200</v>
      </c>
      <c r="P57" s="6"/>
      <c r="Q57" s="5">
        <v>0</v>
      </c>
      <c r="R57" s="6"/>
      <c r="S57" s="5">
        <v>7850583200</v>
      </c>
    </row>
    <row r="58" spans="1:19">
      <c r="A58" s="1" t="s">
        <v>31</v>
      </c>
      <c r="C58" s="6" t="s">
        <v>189</v>
      </c>
      <c r="D58" s="6"/>
      <c r="E58" s="5">
        <v>29334685</v>
      </c>
      <c r="F58" s="6"/>
      <c r="G58" s="5">
        <v>572</v>
      </c>
      <c r="H58" s="6"/>
      <c r="I58" s="5">
        <v>0</v>
      </c>
      <c r="J58" s="6"/>
      <c r="K58" s="5">
        <v>0</v>
      </c>
      <c r="L58" s="6"/>
      <c r="M58" s="5">
        <v>0</v>
      </c>
      <c r="N58" s="6"/>
      <c r="O58" s="5">
        <v>16779439820</v>
      </c>
      <c r="P58" s="6"/>
      <c r="Q58" s="5">
        <v>0</v>
      </c>
      <c r="R58" s="6"/>
      <c r="S58" s="5">
        <v>16779439820</v>
      </c>
    </row>
    <row r="59" spans="1:19">
      <c r="A59" s="1" t="s">
        <v>65</v>
      </c>
      <c r="C59" s="6" t="s">
        <v>254</v>
      </c>
      <c r="D59" s="6"/>
      <c r="E59" s="5">
        <v>37075461</v>
      </c>
      <c r="F59" s="6"/>
      <c r="G59" s="5">
        <v>2250</v>
      </c>
      <c r="H59" s="6"/>
      <c r="I59" s="5">
        <v>0</v>
      </c>
      <c r="J59" s="6"/>
      <c r="K59" s="5">
        <v>0</v>
      </c>
      <c r="L59" s="6"/>
      <c r="M59" s="5">
        <v>0</v>
      </c>
      <c r="N59" s="6"/>
      <c r="O59" s="5">
        <v>83419787250</v>
      </c>
      <c r="P59" s="6"/>
      <c r="Q59" s="5">
        <v>0</v>
      </c>
      <c r="R59" s="6"/>
      <c r="S59" s="5">
        <v>83419787250</v>
      </c>
    </row>
    <row r="60" spans="1:19">
      <c r="A60" s="1" t="s">
        <v>24</v>
      </c>
      <c r="C60" s="6" t="s">
        <v>253</v>
      </c>
      <c r="D60" s="6"/>
      <c r="E60" s="5">
        <v>107723752</v>
      </c>
      <c r="F60" s="6"/>
      <c r="G60" s="5">
        <v>1300</v>
      </c>
      <c r="H60" s="6"/>
      <c r="I60" s="5">
        <v>0</v>
      </c>
      <c r="J60" s="6"/>
      <c r="K60" s="5">
        <v>0</v>
      </c>
      <c r="L60" s="6"/>
      <c r="M60" s="5">
        <v>0</v>
      </c>
      <c r="N60" s="6"/>
      <c r="O60" s="5">
        <v>140040877600</v>
      </c>
      <c r="P60" s="6"/>
      <c r="Q60" s="5">
        <v>0</v>
      </c>
      <c r="R60" s="6"/>
      <c r="S60" s="5">
        <v>140040877600</v>
      </c>
    </row>
    <row r="61" spans="1:19">
      <c r="A61" s="1" t="s">
        <v>29</v>
      </c>
      <c r="C61" s="6" t="s">
        <v>255</v>
      </c>
      <c r="D61" s="6"/>
      <c r="E61" s="5">
        <v>5978171</v>
      </c>
      <c r="F61" s="6"/>
      <c r="G61" s="5">
        <v>7200</v>
      </c>
      <c r="H61" s="6"/>
      <c r="I61" s="5">
        <v>43042831200</v>
      </c>
      <c r="J61" s="6"/>
      <c r="K61" s="5">
        <v>6098367031</v>
      </c>
      <c r="L61" s="6"/>
      <c r="M61" s="5">
        <v>36944464169</v>
      </c>
      <c r="N61" s="6"/>
      <c r="O61" s="5">
        <v>43042831200</v>
      </c>
      <c r="P61" s="6"/>
      <c r="Q61" s="5">
        <v>6098367031</v>
      </c>
      <c r="R61" s="6"/>
      <c r="S61" s="5">
        <v>36944464169</v>
      </c>
    </row>
    <row r="62" spans="1:19">
      <c r="A62" s="1" t="s">
        <v>256</v>
      </c>
      <c r="C62" s="6" t="s">
        <v>257</v>
      </c>
      <c r="D62" s="6"/>
      <c r="E62" s="5">
        <v>9920000</v>
      </c>
      <c r="F62" s="6"/>
      <c r="G62" s="5">
        <v>550</v>
      </c>
      <c r="H62" s="6"/>
      <c r="I62" s="5">
        <v>0</v>
      </c>
      <c r="J62" s="6"/>
      <c r="K62" s="5">
        <v>0</v>
      </c>
      <c r="L62" s="6"/>
      <c r="M62" s="5">
        <v>0</v>
      </c>
      <c r="N62" s="6"/>
      <c r="O62" s="5">
        <v>5456000000</v>
      </c>
      <c r="P62" s="6"/>
      <c r="Q62" s="5">
        <v>0</v>
      </c>
      <c r="R62" s="6"/>
      <c r="S62" s="5">
        <v>5456000000</v>
      </c>
    </row>
    <row r="63" spans="1:19">
      <c r="A63" s="1" t="s">
        <v>63</v>
      </c>
      <c r="C63" s="6" t="s">
        <v>258</v>
      </c>
      <c r="D63" s="6"/>
      <c r="E63" s="5">
        <v>15893363</v>
      </c>
      <c r="F63" s="6"/>
      <c r="G63" s="5">
        <v>2400</v>
      </c>
      <c r="H63" s="6"/>
      <c r="I63" s="5">
        <v>0</v>
      </c>
      <c r="J63" s="6"/>
      <c r="K63" s="5">
        <v>0</v>
      </c>
      <c r="L63" s="6"/>
      <c r="M63" s="5">
        <v>0</v>
      </c>
      <c r="N63" s="6"/>
      <c r="O63" s="5">
        <v>38144071200</v>
      </c>
      <c r="P63" s="6"/>
      <c r="Q63" s="5">
        <v>0</v>
      </c>
      <c r="R63" s="6"/>
      <c r="S63" s="5">
        <v>38144071200</v>
      </c>
    </row>
    <row r="64" spans="1:19">
      <c r="A64" s="1" t="s">
        <v>57</v>
      </c>
      <c r="C64" s="6" t="s">
        <v>259</v>
      </c>
      <c r="D64" s="6"/>
      <c r="E64" s="5">
        <v>18011617</v>
      </c>
      <c r="F64" s="6"/>
      <c r="G64" s="5">
        <v>1000</v>
      </c>
      <c r="H64" s="6"/>
      <c r="I64" s="5">
        <v>0</v>
      </c>
      <c r="J64" s="6"/>
      <c r="K64" s="5">
        <v>0</v>
      </c>
      <c r="L64" s="6"/>
      <c r="M64" s="5">
        <v>0</v>
      </c>
      <c r="N64" s="6"/>
      <c r="O64" s="5">
        <v>18011617000</v>
      </c>
      <c r="P64" s="6"/>
      <c r="Q64" s="5">
        <v>0</v>
      </c>
      <c r="R64" s="6"/>
      <c r="S64" s="5">
        <v>18011617000</v>
      </c>
    </row>
    <row r="65" spans="1:19">
      <c r="A65" s="1" t="s">
        <v>59</v>
      </c>
      <c r="C65" s="6" t="s">
        <v>260</v>
      </c>
      <c r="D65" s="6"/>
      <c r="E65" s="5">
        <v>15280357</v>
      </c>
      <c r="F65" s="6"/>
      <c r="G65" s="5">
        <v>3000</v>
      </c>
      <c r="H65" s="6"/>
      <c r="I65" s="5">
        <v>0</v>
      </c>
      <c r="J65" s="6"/>
      <c r="K65" s="5">
        <v>0</v>
      </c>
      <c r="L65" s="6"/>
      <c r="M65" s="5">
        <v>0</v>
      </c>
      <c r="N65" s="6"/>
      <c r="O65" s="5">
        <v>45841071000</v>
      </c>
      <c r="P65" s="6"/>
      <c r="Q65" s="5">
        <v>0</v>
      </c>
      <c r="R65" s="6"/>
      <c r="S65" s="5">
        <v>45841071000</v>
      </c>
    </row>
    <row r="66" spans="1:19">
      <c r="A66" s="1" t="s">
        <v>54</v>
      </c>
      <c r="C66" s="6" t="s">
        <v>261</v>
      </c>
      <c r="D66" s="6"/>
      <c r="E66" s="5">
        <v>14863088</v>
      </c>
      <c r="F66" s="6"/>
      <c r="G66" s="5">
        <v>2550</v>
      </c>
      <c r="H66" s="6"/>
      <c r="I66" s="5">
        <v>0</v>
      </c>
      <c r="J66" s="6"/>
      <c r="K66" s="5">
        <v>0</v>
      </c>
      <c r="L66" s="6"/>
      <c r="M66" s="5">
        <v>0</v>
      </c>
      <c r="N66" s="6"/>
      <c r="O66" s="5">
        <v>37900874400</v>
      </c>
      <c r="P66" s="6"/>
      <c r="Q66" s="5">
        <v>0</v>
      </c>
      <c r="R66" s="6"/>
      <c r="S66" s="5">
        <v>37900874400</v>
      </c>
    </row>
    <row r="67" spans="1:19">
      <c r="A67" s="1" t="s">
        <v>15</v>
      </c>
      <c r="C67" s="6" t="s">
        <v>261</v>
      </c>
      <c r="D67" s="6"/>
      <c r="E67" s="5">
        <v>40301183</v>
      </c>
      <c r="F67" s="6"/>
      <c r="G67" s="5">
        <v>900</v>
      </c>
      <c r="H67" s="6"/>
      <c r="I67" s="5">
        <v>0</v>
      </c>
      <c r="J67" s="6"/>
      <c r="K67" s="5">
        <v>0</v>
      </c>
      <c r="L67" s="6"/>
      <c r="M67" s="5">
        <v>0</v>
      </c>
      <c r="N67" s="6"/>
      <c r="O67" s="5">
        <v>36271064700</v>
      </c>
      <c r="P67" s="6"/>
      <c r="Q67" s="5">
        <v>0</v>
      </c>
      <c r="R67" s="6"/>
      <c r="S67" s="5">
        <v>36271064700</v>
      </c>
    </row>
    <row r="68" spans="1:19">
      <c r="A68" s="1" t="s">
        <v>27</v>
      </c>
      <c r="C68" s="6" t="s">
        <v>237</v>
      </c>
      <c r="D68" s="6"/>
      <c r="E68" s="5">
        <v>8579300</v>
      </c>
      <c r="F68" s="6"/>
      <c r="G68" s="5">
        <v>9300</v>
      </c>
      <c r="H68" s="6"/>
      <c r="I68" s="5">
        <v>0</v>
      </c>
      <c r="J68" s="6"/>
      <c r="K68" s="5">
        <v>0</v>
      </c>
      <c r="L68" s="6"/>
      <c r="M68" s="5">
        <v>0</v>
      </c>
      <c r="N68" s="6"/>
      <c r="O68" s="5">
        <v>79787490000</v>
      </c>
      <c r="P68" s="6"/>
      <c r="Q68" s="5">
        <v>0</v>
      </c>
      <c r="R68" s="6"/>
      <c r="S68" s="5">
        <v>79787490000</v>
      </c>
    </row>
    <row r="69" spans="1:19">
      <c r="A69" s="1" t="s">
        <v>89</v>
      </c>
      <c r="C69" s="6" t="s">
        <v>243</v>
      </c>
      <c r="D69" s="6"/>
      <c r="E69" s="5">
        <v>17458094</v>
      </c>
      <c r="F69" s="6"/>
      <c r="G69" s="5">
        <v>4327</v>
      </c>
      <c r="H69" s="6"/>
      <c r="I69" s="5">
        <v>0</v>
      </c>
      <c r="J69" s="6"/>
      <c r="K69" s="5">
        <v>0</v>
      </c>
      <c r="L69" s="6"/>
      <c r="M69" s="5">
        <v>0</v>
      </c>
      <c r="N69" s="6"/>
      <c r="O69" s="5">
        <v>75541172738</v>
      </c>
      <c r="P69" s="6"/>
      <c r="Q69" s="5">
        <v>0</v>
      </c>
      <c r="R69" s="6"/>
      <c r="S69" s="5">
        <v>75541172738</v>
      </c>
    </row>
    <row r="70" spans="1:19">
      <c r="A70" s="1" t="s">
        <v>20</v>
      </c>
      <c r="C70" s="6" t="s">
        <v>262</v>
      </c>
      <c r="D70" s="6"/>
      <c r="E70" s="5">
        <v>67536762</v>
      </c>
      <c r="F70" s="6"/>
      <c r="G70" s="5">
        <v>220</v>
      </c>
      <c r="H70" s="6"/>
      <c r="I70" s="5">
        <v>0</v>
      </c>
      <c r="J70" s="6"/>
      <c r="K70" s="5">
        <v>0</v>
      </c>
      <c r="L70" s="6"/>
      <c r="M70" s="5">
        <v>0</v>
      </c>
      <c r="N70" s="6"/>
      <c r="O70" s="5">
        <v>14858089890</v>
      </c>
      <c r="P70" s="6"/>
      <c r="Q70" s="5">
        <v>0</v>
      </c>
      <c r="R70" s="6"/>
      <c r="S70" s="5">
        <v>14858087640</v>
      </c>
    </row>
    <row r="71" spans="1:19">
      <c r="A71" s="1" t="s">
        <v>263</v>
      </c>
      <c r="C71" s="6" t="s">
        <v>219</v>
      </c>
      <c r="D71" s="6"/>
      <c r="E71" s="5">
        <v>1000000</v>
      </c>
      <c r="F71" s="6"/>
      <c r="G71" s="5">
        <v>1000</v>
      </c>
      <c r="H71" s="6"/>
      <c r="I71" s="5">
        <v>0</v>
      </c>
      <c r="J71" s="6"/>
      <c r="K71" s="5">
        <v>0</v>
      </c>
      <c r="L71" s="6"/>
      <c r="M71" s="5">
        <v>0</v>
      </c>
      <c r="N71" s="6"/>
      <c r="O71" s="5">
        <v>1000000000</v>
      </c>
      <c r="P71" s="6"/>
      <c r="Q71" s="5">
        <v>0</v>
      </c>
      <c r="R71" s="6"/>
      <c r="S71" s="5">
        <v>1000000000</v>
      </c>
    </row>
    <row r="72" spans="1:19">
      <c r="A72" s="1" t="s">
        <v>87</v>
      </c>
      <c r="C72" s="6" t="s">
        <v>264</v>
      </c>
      <c r="D72" s="6"/>
      <c r="E72" s="5">
        <v>40000000</v>
      </c>
      <c r="F72" s="6"/>
      <c r="G72" s="5">
        <v>700</v>
      </c>
      <c r="H72" s="6"/>
      <c r="I72" s="5">
        <v>28000000000</v>
      </c>
      <c r="J72" s="6"/>
      <c r="K72" s="5">
        <v>4009389671</v>
      </c>
      <c r="L72" s="6"/>
      <c r="M72" s="5">
        <v>23990610329</v>
      </c>
      <c r="N72" s="6"/>
      <c r="O72" s="5">
        <v>28000000000</v>
      </c>
      <c r="P72" s="6"/>
      <c r="Q72" s="5">
        <v>4009389671</v>
      </c>
      <c r="R72" s="6"/>
      <c r="S72" s="5">
        <v>23990610329</v>
      </c>
    </row>
    <row r="73" spans="1:19">
      <c r="A73" s="1" t="s">
        <v>22</v>
      </c>
      <c r="C73" s="6" t="s">
        <v>241</v>
      </c>
      <c r="D73" s="6"/>
      <c r="E73" s="5">
        <v>48931692</v>
      </c>
      <c r="F73" s="6"/>
      <c r="G73" s="5">
        <v>2940</v>
      </c>
      <c r="H73" s="6"/>
      <c r="I73" s="5">
        <v>0</v>
      </c>
      <c r="J73" s="6"/>
      <c r="K73" s="5">
        <v>0</v>
      </c>
      <c r="L73" s="6"/>
      <c r="M73" s="5">
        <v>0</v>
      </c>
      <c r="N73" s="6"/>
      <c r="O73" s="5">
        <v>143859174480</v>
      </c>
      <c r="P73" s="6"/>
      <c r="Q73" s="5">
        <v>0</v>
      </c>
      <c r="R73" s="6"/>
      <c r="S73" s="5">
        <v>143859174480</v>
      </c>
    </row>
    <row r="74" spans="1:19">
      <c r="A74" s="1" t="s">
        <v>122</v>
      </c>
      <c r="C74" s="1" t="s">
        <v>122</v>
      </c>
      <c r="E74" s="1" t="s">
        <v>122</v>
      </c>
      <c r="G74" s="1" t="s">
        <v>122</v>
      </c>
      <c r="I74" s="7">
        <f>SUM(I8:I73)</f>
        <v>605683535980</v>
      </c>
      <c r="J74" s="6"/>
      <c r="K74" s="7">
        <f>SUM(K8:K73)</f>
        <v>18734828847</v>
      </c>
      <c r="L74" s="6"/>
      <c r="M74" s="7">
        <f>SUM(M8:M73)</f>
        <v>586948707133</v>
      </c>
      <c r="N74" s="6"/>
      <c r="O74" s="7">
        <f>SUM(O8:O73)</f>
        <v>5393151478648</v>
      </c>
      <c r="P74" s="6"/>
      <c r="Q74" s="7">
        <f>SUM(Q8:Q73)</f>
        <v>26430648933</v>
      </c>
      <c r="R74" s="6"/>
      <c r="S74" s="7">
        <f>SUM(S8:S73)</f>
        <v>5366720827465</v>
      </c>
    </row>
    <row r="75" spans="1:19">
      <c r="I75" s="2"/>
      <c r="K75" s="2"/>
      <c r="O75" s="2"/>
    </row>
    <row r="76" spans="1:19">
      <c r="K76" s="2"/>
      <c r="O76" s="2"/>
    </row>
    <row r="77" spans="1:19">
      <c r="O77" s="2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97"/>
  <sheetViews>
    <sheetView rightToLeft="1" topLeftCell="A79" workbookViewId="0">
      <selection activeCell="I93" sqref="I93:R99"/>
    </sheetView>
  </sheetViews>
  <sheetFormatPr defaultRowHeight="24"/>
  <cols>
    <col min="1" max="1" width="33.28515625" style="1" bestFit="1" customWidth="1"/>
    <col min="2" max="2" width="1" style="1" customWidth="1"/>
    <col min="3" max="3" width="19" style="1" customWidth="1"/>
    <col min="4" max="4" width="1" style="1" customWidth="1"/>
    <col min="5" max="5" width="23" style="1" customWidth="1"/>
    <col min="6" max="6" width="1" style="1" customWidth="1"/>
    <col min="7" max="7" width="23" style="1" customWidth="1"/>
    <col min="8" max="8" width="1" style="1" customWidth="1"/>
    <col min="9" max="9" width="34" style="1" customWidth="1"/>
    <col min="10" max="10" width="1" style="1" customWidth="1"/>
    <col min="11" max="11" width="19" style="1" customWidth="1"/>
    <col min="12" max="12" width="1" style="1" customWidth="1"/>
    <col min="13" max="13" width="23" style="1" customWidth="1"/>
    <col min="14" max="14" width="1" style="1" customWidth="1"/>
    <col min="15" max="15" width="23" style="1" customWidth="1"/>
    <col min="16" max="16" width="1" style="1" customWidth="1"/>
    <col min="17" max="17" width="34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  <c r="L2" s="20" t="s">
        <v>0</v>
      </c>
      <c r="M2" s="20" t="s">
        <v>0</v>
      </c>
      <c r="N2" s="20" t="s">
        <v>0</v>
      </c>
      <c r="O2" s="20" t="s">
        <v>0</v>
      </c>
      <c r="P2" s="20" t="s">
        <v>0</v>
      </c>
      <c r="Q2" s="20" t="s">
        <v>0</v>
      </c>
    </row>
    <row r="3" spans="1:17" ht="24.75">
      <c r="A3" s="20" t="s">
        <v>175</v>
      </c>
      <c r="B3" s="20" t="s">
        <v>175</v>
      </c>
      <c r="C3" s="20" t="s">
        <v>175</v>
      </c>
      <c r="D3" s="20" t="s">
        <v>175</v>
      </c>
      <c r="E3" s="20" t="s">
        <v>175</v>
      </c>
      <c r="F3" s="20" t="s">
        <v>175</v>
      </c>
      <c r="G3" s="20" t="s">
        <v>175</v>
      </c>
      <c r="H3" s="20" t="s">
        <v>175</v>
      </c>
      <c r="I3" s="20" t="s">
        <v>175</v>
      </c>
      <c r="J3" s="20" t="s">
        <v>175</v>
      </c>
      <c r="K3" s="20" t="s">
        <v>175</v>
      </c>
      <c r="L3" s="20" t="s">
        <v>175</v>
      </c>
      <c r="M3" s="20" t="s">
        <v>175</v>
      </c>
      <c r="N3" s="20" t="s">
        <v>175</v>
      </c>
      <c r="O3" s="20" t="s">
        <v>175</v>
      </c>
      <c r="P3" s="20" t="s">
        <v>175</v>
      </c>
      <c r="Q3" s="20" t="s">
        <v>175</v>
      </c>
    </row>
    <row r="4" spans="1:17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  <c r="K4" s="20" t="s">
        <v>2</v>
      </c>
      <c r="L4" s="20" t="s">
        <v>2</v>
      </c>
      <c r="M4" s="20" t="s">
        <v>2</v>
      </c>
      <c r="N4" s="20" t="s">
        <v>2</v>
      </c>
      <c r="O4" s="20" t="s">
        <v>2</v>
      </c>
      <c r="P4" s="20" t="s">
        <v>2</v>
      </c>
      <c r="Q4" s="20" t="s">
        <v>2</v>
      </c>
    </row>
    <row r="6" spans="1:17" ht="24.75">
      <c r="A6" s="19" t="s">
        <v>3</v>
      </c>
      <c r="C6" s="19" t="s">
        <v>177</v>
      </c>
      <c r="D6" s="19" t="s">
        <v>177</v>
      </c>
      <c r="E6" s="19" t="s">
        <v>177</v>
      </c>
      <c r="F6" s="19" t="s">
        <v>177</v>
      </c>
      <c r="G6" s="19" t="s">
        <v>177</v>
      </c>
      <c r="H6" s="19" t="s">
        <v>177</v>
      </c>
      <c r="I6" s="19" t="s">
        <v>177</v>
      </c>
      <c r="K6" s="19" t="s">
        <v>178</v>
      </c>
      <c r="L6" s="19" t="s">
        <v>178</v>
      </c>
      <c r="M6" s="19" t="s">
        <v>178</v>
      </c>
      <c r="N6" s="19" t="s">
        <v>178</v>
      </c>
      <c r="O6" s="19" t="s">
        <v>178</v>
      </c>
      <c r="P6" s="19" t="s">
        <v>178</v>
      </c>
      <c r="Q6" s="19" t="s">
        <v>178</v>
      </c>
    </row>
    <row r="7" spans="1:17" ht="24.75">
      <c r="A7" s="19" t="s">
        <v>3</v>
      </c>
      <c r="C7" s="19" t="s">
        <v>7</v>
      </c>
      <c r="E7" s="19" t="s">
        <v>265</v>
      </c>
      <c r="G7" s="19" t="s">
        <v>266</v>
      </c>
      <c r="I7" s="19" t="s">
        <v>267</v>
      </c>
      <c r="K7" s="19" t="s">
        <v>7</v>
      </c>
      <c r="M7" s="19" t="s">
        <v>265</v>
      </c>
      <c r="O7" s="19" t="s">
        <v>266</v>
      </c>
      <c r="Q7" s="19" t="s">
        <v>267</v>
      </c>
    </row>
    <row r="8" spans="1:17">
      <c r="A8" s="1" t="s">
        <v>66</v>
      </c>
      <c r="C8" s="8">
        <v>50414739</v>
      </c>
      <c r="D8" s="8"/>
      <c r="E8" s="8">
        <v>214641565490</v>
      </c>
      <c r="F8" s="8"/>
      <c r="G8" s="8">
        <v>211734908754</v>
      </c>
      <c r="H8" s="8"/>
      <c r="I8" s="8">
        <f>E8-G8</f>
        <v>2906656736</v>
      </c>
      <c r="J8" s="8"/>
      <c r="K8" s="8">
        <v>50414739</v>
      </c>
      <c r="L8" s="8"/>
      <c r="M8" s="8">
        <v>214641565490</v>
      </c>
      <c r="N8" s="8"/>
      <c r="O8" s="8">
        <v>237929625947</v>
      </c>
      <c r="P8" s="8"/>
      <c r="Q8" s="8">
        <f>M8-O8</f>
        <v>-23288060457</v>
      </c>
    </row>
    <row r="9" spans="1:17">
      <c r="A9" s="1" t="s">
        <v>54</v>
      </c>
      <c r="C9" s="8">
        <v>13863088</v>
      </c>
      <c r="D9" s="8"/>
      <c r="E9" s="8">
        <v>312130649487</v>
      </c>
      <c r="F9" s="8"/>
      <c r="G9" s="8">
        <v>318331920669</v>
      </c>
      <c r="H9" s="8"/>
      <c r="I9" s="8">
        <f t="shared" ref="I9:I72" si="0">E9-G9</f>
        <v>-6201271182</v>
      </c>
      <c r="J9" s="8"/>
      <c r="K9" s="8">
        <v>13863088</v>
      </c>
      <c r="L9" s="8"/>
      <c r="M9" s="8">
        <v>312130649487</v>
      </c>
      <c r="N9" s="8"/>
      <c r="O9" s="8">
        <v>374143361564</v>
      </c>
      <c r="P9" s="8"/>
      <c r="Q9" s="8">
        <f t="shared" ref="Q9:Q72" si="1">M9-O9</f>
        <v>-62012712077</v>
      </c>
    </row>
    <row r="10" spans="1:17">
      <c r="A10" s="1" t="s">
        <v>46</v>
      </c>
      <c r="C10" s="8">
        <v>31727273</v>
      </c>
      <c r="D10" s="8"/>
      <c r="E10" s="8">
        <v>538046737079</v>
      </c>
      <c r="F10" s="8"/>
      <c r="G10" s="8">
        <v>541515971609</v>
      </c>
      <c r="H10" s="8"/>
      <c r="I10" s="8">
        <f t="shared" si="0"/>
        <v>-3469234530</v>
      </c>
      <c r="J10" s="8"/>
      <c r="K10" s="8">
        <v>31727273</v>
      </c>
      <c r="L10" s="8"/>
      <c r="M10" s="8">
        <v>538046737079</v>
      </c>
      <c r="N10" s="8"/>
      <c r="O10" s="8">
        <v>733443269178</v>
      </c>
      <c r="P10" s="8"/>
      <c r="Q10" s="8">
        <f t="shared" si="1"/>
        <v>-195396532099</v>
      </c>
    </row>
    <row r="11" spans="1:17">
      <c r="A11" s="1" t="s">
        <v>68</v>
      </c>
      <c r="C11" s="8">
        <v>121996621</v>
      </c>
      <c r="D11" s="8"/>
      <c r="E11" s="8">
        <v>2208340195522</v>
      </c>
      <c r="F11" s="8"/>
      <c r="G11" s="8">
        <v>2128301506393</v>
      </c>
      <c r="H11" s="8"/>
      <c r="I11" s="8">
        <f t="shared" si="0"/>
        <v>80038689129</v>
      </c>
      <c r="J11" s="8"/>
      <c r="K11" s="8">
        <v>121996621</v>
      </c>
      <c r="L11" s="8"/>
      <c r="M11" s="8">
        <v>2208340195522</v>
      </c>
      <c r="N11" s="8"/>
      <c r="O11" s="8">
        <v>2653403815378</v>
      </c>
      <c r="P11" s="8"/>
      <c r="Q11" s="8">
        <f t="shared" si="1"/>
        <v>-445063619856</v>
      </c>
    </row>
    <row r="12" spans="1:17">
      <c r="A12" s="1" t="s">
        <v>89</v>
      </c>
      <c r="C12" s="8">
        <v>314245692</v>
      </c>
      <c r="D12" s="8"/>
      <c r="E12" s="8">
        <v>676918640597</v>
      </c>
      <c r="F12" s="8"/>
      <c r="G12" s="8">
        <v>676918640597</v>
      </c>
      <c r="H12" s="8"/>
      <c r="I12" s="8">
        <f t="shared" si="0"/>
        <v>0</v>
      </c>
      <c r="J12" s="8"/>
      <c r="K12" s="8">
        <v>314245692</v>
      </c>
      <c r="L12" s="8"/>
      <c r="M12" s="8">
        <v>676918640597</v>
      </c>
      <c r="N12" s="8"/>
      <c r="O12" s="8">
        <v>1090124671703</v>
      </c>
      <c r="P12" s="8"/>
      <c r="Q12" s="8">
        <f t="shared" si="1"/>
        <v>-413206031106</v>
      </c>
    </row>
    <row r="13" spans="1:17">
      <c r="A13" s="1" t="s">
        <v>47</v>
      </c>
      <c r="C13" s="8">
        <v>3854943</v>
      </c>
      <c r="D13" s="8"/>
      <c r="E13" s="8">
        <v>172440274011</v>
      </c>
      <c r="F13" s="8"/>
      <c r="G13" s="8">
        <v>169757869749</v>
      </c>
      <c r="H13" s="8"/>
      <c r="I13" s="8">
        <f t="shared" si="0"/>
        <v>2682404262</v>
      </c>
      <c r="J13" s="8"/>
      <c r="K13" s="8">
        <v>3854943</v>
      </c>
      <c r="L13" s="8"/>
      <c r="M13" s="8">
        <v>172440274011</v>
      </c>
      <c r="N13" s="8"/>
      <c r="O13" s="8">
        <v>184702693497</v>
      </c>
      <c r="P13" s="8"/>
      <c r="Q13" s="8">
        <f t="shared" si="1"/>
        <v>-12262419486</v>
      </c>
    </row>
    <row r="14" spans="1:17">
      <c r="A14" s="1" t="s">
        <v>26</v>
      </c>
      <c r="C14" s="8">
        <v>3322078</v>
      </c>
      <c r="D14" s="8"/>
      <c r="E14" s="8">
        <v>597190036236</v>
      </c>
      <c r="F14" s="8"/>
      <c r="G14" s="8">
        <v>574371062832</v>
      </c>
      <c r="H14" s="8"/>
      <c r="I14" s="8">
        <f t="shared" si="0"/>
        <v>22818973404</v>
      </c>
      <c r="J14" s="8"/>
      <c r="K14" s="8">
        <v>3322078</v>
      </c>
      <c r="L14" s="8"/>
      <c r="M14" s="8">
        <v>597190036236</v>
      </c>
      <c r="N14" s="8"/>
      <c r="O14" s="8">
        <v>618853201638</v>
      </c>
      <c r="P14" s="8"/>
      <c r="Q14" s="8">
        <f t="shared" si="1"/>
        <v>-21663165402</v>
      </c>
    </row>
    <row r="15" spans="1:17">
      <c r="A15" s="1" t="s">
        <v>121</v>
      </c>
      <c r="C15" s="8">
        <v>66624018</v>
      </c>
      <c r="D15" s="8"/>
      <c r="E15" s="8">
        <v>350344030941</v>
      </c>
      <c r="F15" s="8"/>
      <c r="G15" s="8">
        <v>339880069336</v>
      </c>
      <c r="H15" s="8"/>
      <c r="I15" s="8">
        <f t="shared" si="0"/>
        <v>10463961605</v>
      </c>
      <c r="J15" s="8"/>
      <c r="K15" s="8">
        <v>66624018</v>
      </c>
      <c r="L15" s="8"/>
      <c r="M15" s="8">
        <v>350344030941</v>
      </c>
      <c r="N15" s="8"/>
      <c r="O15" s="8">
        <v>277997939294</v>
      </c>
      <c r="P15" s="8"/>
      <c r="Q15" s="8">
        <f t="shared" si="1"/>
        <v>72346091647</v>
      </c>
    </row>
    <row r="16" spans="1:17">
      <c r="A16" s="1" t="s">
        <v>104</v>
      </c>
      <c r="C16" s="8">
        <v>16163830</v>
      </c>
      <c r="D16" s="8"/>
      <c r="E16" s="8">
        <v>184135328723</v>
      </c>
      <c r="F16" s="8"/>
      <c r="G16" s="8">
        <v>184135328723</v>
      </c>
      <c r="H16" s="8"/>
      <c r="I16" s="8">
        <f t="shared" si="0"/>
        <v>0</v>
      </c>
      <c r="J16" s="8"/>
      <c r="K16" s="8">
        <v>16163830</v>
      </c>
      <c r="L16" s="8"/>
      <c r="M16" s="8">
        <v>184135328723</v>
      </c>
      <c r="N16" s="8"/>
      <c r="O16" s="8">
        <v>159103162191</v>
      </c>
      <c r="P16" s="8"/>
      <c r="Q16" s="8">
        <f t="shared" si="1"/>
        <v>25032166532</v>
      </c>
    </row>
    <row r="17" spans="1:17">
      <c r="A17" s="1" t="s">
        <v>102</v>
      </c>
      <c r="C17" s="8">
        <v>33061364</v>
      </c>
      <c r="D17" s="8"/>
      <c r="E17" s="8">
        <v>129946821688</v>
      </c>
      <c r="F17" s="8"/>
      <c r="G17" s="8">
        <v>149599881720</v>
      </c>
      <c r="H17" s="8"/>
      <c r="I17" s="8">
        <f t="shared" si="0"/>
        <v>-19653060032</v>
      </c>
      <c r="J17" s="8"/>
      <c r="K17" s="8">
        <v>33061364</v>
      </c>
      <c r="L17" s="8"/>
      <c r="M17" s="8">
        <v>129946821688</v>
      </c>
      <c r="N17" s="8"/>
      <c r="O17" s="8">
        <v>200660078958</v>
      </c>
      <c r="P17" s="8"/>
      <c r="Q17" s="8">
        <f t="shared" si="1"/>
        <v>-70713257270</v>
      </c>
    </row>
    <row r="18" spans="1:17">
      <c r="A18" s="1" t="s">
        <v>93</v>
      </c>
      <c r="C18" s="8">
        <v>43847628</v>
      </c>
      <c r="D18" s="8"/>
      <c r="E18" s="8">
        <v>978086324724</v>
      </c>
      <c r="F18" s="8"/>
      <c r="G18" s="8">
        <v>967625508417</v>
      </c>
      <c r="H18" s="8"/>
      <c r="I18" s="8">
        <f t="shared" si="0"/>
        <v>10460816307</v>
      </c>
      <c r="J18" s="8"/>
      <c r="K18" s="8">
        <v>43847628</v>
      </c>
      <c r="L18" s="8"/>
      <c r="M18" s="8">
        <v>978086324724</v>
      </c>
      <c r="N18" s="8"/>
      <c r="O18" s="8">
        <v>1091864643840</v>
      </c>
      <c r="P18" s="8"/>
      <c r="Q18" s="8">
        <f t="shared" si="1"/>
        <v>-113778319116</v>
      </c>
    </row>
    <row r="19" spans="1:17">
      <c r="A19" s="1" t="s">
        <v>59</v>
      </c>
      <c r="C19" s="8">
        <v>15580776</v>
      </c>
      <c r="D19" s="8"/>
      <c r="E19" s="8">
        <v>1590624828313</v>
      </c>
      <c r="F19" s="8"/>
      <c r="G19" s="8">
        <v>1388505509818</v>
      </c>
      <c r="H19" s="8"/>
      <c r="I19" s="8">
        <f t="shared" si="0"/>
        <v>202119318495</v>
      </c>
      <c r="J19" s="8"/>
      <c r="K19" s="8">
        <v>15580776</v>
      </c>
      <c r="L19" s="8"/>
      <c r="M19" s="8">
        <v>1590624828313</v>
      </c>
      <c r="N19" s="8"/>
      <c r="O19" s="8">
        <v>1079449565096</v>
      </c>
      <c r="P19" s="8"/>
      <c r="Q19" s="8">
        <f t="shared" si="1"/>
        <v>511175263217</v>
      </c>
    </row>
    <row r="20" spans="1:17">
      <c r="A20" s="1" t="s">
        <v>27</v>
      </c>
      <c r="C20" s="8">
        <v>8697985</v>
      </c>
      <c r="D20" s="8"/>
      <c r="E20" s="8">
        <v>697405072252</v>
      </c>
      <c r="F20" s="8"/>
      <c r="G20" s="8">
        <v>658756415260</v>
      </c>
      <c r="H20" s="8"/>
      <c r="I20" s="8">
        <f t="shared" si="0"/>
        <v>38648656992</v>
      </c>
      <c r="J20" s="8"/>
      <c r="K20" s="8">
        <v>8697985</v>
      </c>
      <c r="L20" s="8"/>
      <c r="M20" s="8">
        <v>697405072252</v>
      </c>
      <c r="N20" s="8"/>
      <c r="O20" s="8">
        <v>757475992256</v>
      </c>
      <c r="P20" s="8"/>
      <c r="Q20" s="8">
        <f t="shared" si="1"/>
        <v>-60070920004</v>
      </c>
    </row>
    <row r="21" spans="1:17">
      <c r="A21" s="1" t="s">
        <v>92</v>
      </c>
      <c r="C21" s="8">
        <v>19126925</v>
      </c>
      <c r="D21" s="8"/>
      <c r="E21" s="8">
        <v>354784815398</v>
      </c>
      <c r="F21" s="8"/>
      <c r="G21" s="8">
        <v>356495996179</v>
      </c>
      <c r="H21" s="8"/>
      <c r="I21" s="8">
        <f t="shared" si="0"/>
        <v>-1711180781</v>
      </c>
      <c r="J21" s="8"/>
      <c r="K21" s="8">
        <v>19126925</v>
      </c>
      <c r="L21" s="8"/>
      <c r="M21" s="8">
        <v>354784815398</v>
      </c>
      <c r="N21" s="8"/>
      <c r="O21" s="8">
        <v>464987799546</v>
      </c>
      <c r="P21" s="8"/>
      <c r="Q21" s="8">
        <f t="shared" si="1"/>
        <v>-110202984148</v>
      </c>
    </row>
    <row r="22" spans="1:17">
      <c r="A22" s="1" t="s">
        <v>95</v>
      </c>
      <c r="C22" s="8">
        <v>89721940</v>
      </c>
      <c r="D22" s="8"/>
      <c r="E22" s="8">
        <v>249994228762</v>
      </c>
      <c r="F22" s="8"/>
      <c r="G22" s="8">
        <v>276126340438</v>
      </c>
      <c r="H22" s="8"/>
      <c r="I22" s="8">
        <f t="shared" si="0"/>
        <v>-26132111676</v>
      </c>
      <c r="J22" s="8"/>
      <c r="K22" s="8">
        <v>89721940</v>
      </c>
      <c r="L22" s="8"/>
      <c r="M22" s="8">
        <v>249994228762</v>
      </c>
      <c r="N22" s="8"/>
      <c r="O22" s="8">
        <v>393520138145</v>
      </c>
      <c r="P22" s="8"/>
      <c r="Q22" s="8">
        <f t="shared" si="1"/>
        <v>-143525909383</v>
      </c>
    </row>
    <row r="23" spans="1:17">
      <c r="A23" s="1" t="s">
        <v>73</v>
      </c>
      <c r="C23" s="8">
        <v>4782448</v>
      </c>
      <c r="D23" s="8"/>
      <c r="E23" s="8">
        <v>63228099377</v>
      </c>
      <c r="F23" s="8"/>
      <c r="G23" s="8">
        <v>77028410430</v>
      </c>
      <c r="H23" s="8"/>
      <c r="I23" s="8">
        <f t="shared" si="0"/>
        <v>-13800311053</v>
      </c>
      <c r="J23" s="8"/>
      <c r="K23" s="8">
        <v>4782448</v>
      </c>
      <c r="L23" s="8"/>
      <c r="M23" s="8">
        <v>63228099377</v>
      </c>
      <c r="N23" s="8"/>
      <c r="O23" s="8">
        <v>44762833484</v>
      </c>
      <c r="P23" s="8"/>
      <c r="Q23" s="8">
        <f t="shared" si="1"/>
        <v>18465265893</v>
      </c>
    </row>
    <row r="24" spans="1:17">
      <c r="A24" s="1" t="s">
        <v>37</v>
      </c>
      <c r="C24" s="8">
        <v>280119074</v>
      </c>
      <c r="D24" s="8"/>
      <c r="E24" s="8">
        <v>2219265353112</v>
      </c>
      <c r="F24" s="8"/>
      <c r="G24" s="8">
        <v>1904654072063</v>
      </c>
      <c r="H24" s="8"/>
      <c r="I24" s="8">
        <f t="shared" si="0"/>
        <v>314611281049</v>
      </c>
      <c r="J24" s="8"/>
      <c r="K24" s="8">
        <v>280119074</v>
      </c>
      <c r="L24" s="8"/>
      <c r="M24" s="8">
        <v>2219265353112</v>
      </c>
      <c r="N24" s="8"/>
      <c r="O24" s="8">
        <v>2339607325349</v>
      </c>
      <c r="P24" s="8"/>
      <c r="Q24" s="8">
        <f t="shared" si="1"/>
        <v>-120341972237</v>
      </c>
    </row>
    <row r="25" spans="1:17">
      <c r="A25" s="1" t="s">
        <v>108</v>
      </c>
      <c r="C25" s="8">
        <v>40761180</v>
      </c>
      <c r="D25" s="8"/>
      <c r="E25" s="8">
        <v>345624092850</v>
      </c>
      <c r="F25" s="8"/>
      <c r="G25" s="8">
        <v>353727823046</v>
      </c>
      <c r="H25" s="8"/>
      <c r="I25" s="8">
        <f t="shared" si="0"/>
        <v>-8103730196</v>
      </c>
      <c r="J25" s="8"/>
      <c r="K25" s="8">
        <v>40761180</v>
      </c>
      <c r="L25" s="8"/>
      <c r="M25" s="8">
        <v>345624092850</v>
      </c>
      <c r="N25" s="8"/>
      <c r="O25" s="8">
        <v>340436814843</v>
      </c>
      <c r="P25" s="8"/>
      <c r="Q25" s="8">
        <f t="shared" si="1"/>
        <v>5187278007</v>
      </c>
    </row>
    <row r="26" spans="1:17">
      <c r="A26" s="1" t="s">
        <v>111</v>
      </c>
      <c r="C26" s="8">
        <v>37664111</v>
      </c>
      <c r="D26" s="8"/>
      <c r="E26" s="8">
        <v>185702447316</v>
      </c>
      <c r="F26" s="8"/>
      <c r="G26" s="8">
        <v>180910126095</v>
      </c>
      <c r="H26" s="8"/>
      <c r="I26" s="8">
        <f t="shared" si="0"/>
        <v>4792321221</v>
      </c>
      <c r="J26" s="8"/>
      <c r="K26" s="8">
        <v>37664111</v>
      </c>
      <c r="L26" s="8"/>
      <c r="M26" s="8">
        <v>185702447316</v>
      </c>
      <c r="N26" s="8"/>
      <c r="O26" s="8">
        <v>210412854979</v>
      </c>
      <c r="P26" s="8"/>
      <c r="Q26" s="8">
        <f t="shared" si="1"/>
        <v>-24710407663</v>
      </c>
    </row>
    <row r="27" spans="1:17">
      <c r="A27" s="1" t="s">
        <v>63</v>
      </c>
      <c r="C27" s="8">
        <v>31786725</v>
      </c>
      <c r="D27" s="8"/>
      <c r="E27" s="8">
        <v>317555819561</v>
      </c>
      <c r="F27" s="8"/>
      <c r="G27" s="8">
        <v>287543288313</v>
      </c>
      <c r="H27" s="8"/>
      <c r="I27" s="8">
        <f t="shared" si="0"/>
        <v>30012531248</v>
      </c>
      <c r="J27" s="8"/>
      <c r="K27" s="8">
        <v>31786725</v>
      </c>
      <c r="L27" s="8"/>
      <c r="M27" s="8">
        <v>317555819561</v>
      </c>
      <c r="N27" s="8"/>
      <c r="O27" s="8">
        <v>272486064859</v>
      </c>
      <c r="P27" s="8"/>
      <c r="Q27" s="8">
        <f t="shared" si="1"/>
        <v>45069754702</v>
      </c>
    </row>
    <row r="28" spans="1:17">
      <c r="A28" s="1" t="s">
        <v>72</v>
      </c>
      <c r="C28" s="8">
        <v>11035043</v>
      </c>
      <c r="D28" s="8"/>
      <c r="E28" s="8">
        <v>564813607603</v>
      </c>
      <c r="F28" s="8"/>
      <c r="G28" s="8">
        <v>555270243093</v>
      </c>
      <c r="H28" s="8"/>
      <c r="I28" s="8">
        <f t="shared" si="0"/>
        <v>9543364510</v>
      </c>
      <c r="J28" s="8"/>
      <c r="K28" s="8">
        <v>11035043</v>
      </c>
      <c r="L28" s="8"/>
      <c r="M28" s="8">
        <v>564813607603</v>
      </c>
      <c r="N28" s="8"/>
      <c r="O28" s="8">
        <v>665731944949</v>
      </c>
      <c r="P28" s="8"/>
      <c r="Q28" s="8">
        <f t="shared" si="1"/>
        <v>-100918337346</v>
      </c>
    </row>
    <row r="29" spans="1:17">
      <c r="A29" s="1" t="s">
        <v>35</v>
      </c>
      <c r="C29" s="8">
        <v>38398185</v>
      </c>
      <c r="D29" s="8"/>
      <c r="E29" s="8">
        <v>1230973334525</v>
      </c>
      <c r="F29" s="8"/>
      <c r="G29" s="8">
        <v>1339757024553</v>
      </c>
      <c r="H29" s="8"/>
      <c r="I29" s="8">
        <f t="shared" si="0"/>
        <v>-108783690028</v>
      </c>
      <c r="J29" s="8"/>
      <c r="K29" s="8">
        <v>38398185</v>
      </c>
      <c r="L29" s="8"/>
      <c r="M29" s="8">
        <v>1230973334525</v>
      </c>
      <c r="N29" s="8"/>
      <c r="O29" s="8">
        <v>743095722977</v>
      </c>
      <c r="P29" s="8"/>
      <c r="Q29" s="8">
        <f t="shared" si="1"/>
        <v>487877611548</v>
      </c>
    </row>
    <row r="30" spans="1:17">
      <c r="A30" s="1" t="s">
        <v>23</v>
      </c>
      <c r="C30" s="8">
        <v>14057742</v>
      </c>
      <c r="D30" s="8"/>
      <c r="E30" s="8">
        <v>2194212936279</v>
      </c>
      <c r="F30" s="8"/>
      <c r="G30" s="8">
        <v>2235855749616</v>
      </c>
      <c r="H30" s="8"/>
      <c r="I30" s="8">
        <f t="shared" si="0"/>
        <v>-41642813337</v>
      </c>
      <c r="J30" s="8"/>
      <c r="K30" s="8">
        <v>14057742</v>
      </c>
      <c r="L30" s="8"/>
      <c r="M30" s="8">
        <v>2194212936279</v>
      </c>
      <c r="N30" s="8"/>
      <c r="O30" s="8">
        <v>2464611745054</v>
      </c>
      <c r="P30" s="8"/>
      <c r="Q30" s="8">
        <f t="shared" si="1"/>
        <v>-270398808775</v>
      </c>
    </row>
    <row r="31" spans="1:17">
      <c r="A31" s="1" t="s">
        <v>55</v>
      </c>
      <c r="C31" s="8">
        <v>21900000</v>
      </c>
      <c r="D31" s="8"/>
      <c r="E31" s="8">
        <v>138455260200</v>
      </c>
      <c r="F31" s="8"/>
      <c r="G31" s="8">
        <v>153476349750</v>
      </c>
      <c r="H31" s="8"/>
      <c r="I31" s="8">
        <f t="shared" si="0"/>
        <v>-15021089550</v>
      </c>
      <c r="J31" s="8"/>
      <c r="K31" s="8">
        <v>21900000</v>
      </c>
      <c r="L31" s="8"/>
      <c r="M31" s="8">
        <v>138455260200</v>
      </c>
      <c r="N31" s="8"/>
      <c r="O31" s="8">
        <v>156437392981</v>
      </c>
      <c r="P31" s="8"/>
      <c r="Q31" s="8">
        <f t="shared" si="1"/>
        <v>-17982132781</v>
      </c>
    </row>
    <row r="32" spans="1:17">
      <c r="A32" s="1" t="s">
        <v>33</v>
      </c>
      <c r="C32" s="8">
        <v>60242962</v>
      </c>
      <c r="D32" s="8"/>
      <c r="E32" s="8">
        <v>549739860332</v>
      </c>
      <c r="F32" s="8"/>
      <c r="G32" s="8">
        <v>565309834590</v>
      </c>
      <c r="H32" s="8"/>
      <c r="I32" s="8">
        <f t="shared" si="0"/>
        <v>-15569974258</v>
      </c>
      <c r="J32" s="8"/>
      <c r="K32" s="8">
        <v>60242962</v>
      </c>
      <c r="L32" s="8"/>
      <c r="M32" s="8">
        <v>549739860332</v>
      </c>
      <c r="N32" s="8"/>
      <c r="O32" s="8">
        <v>720259080289</v>
      </c>
      <c r="P32" s="8"/>
      <c r="Q32" s="8">
        <f t="shared" si="1"/>
        <v>-170519219957</v>
      </c>
    </row>
    <row r="33" spans="1:17">
      <c r="A33" s="1" t="s">
        <v>60</v>
      </c>
      <c r="C33" s="8">
        <v>21680868</v>
      </c>
      <c r="D33" s="8"/>
      <c r="E33" s="8">
        <v>471554846358</v>
      </c>
      <c r="F33" s="8"/>
      <c r="G33" s="8">
        <v>454528871558</v>
      </c>
      <c r="H33" s="8"/>
      <c r="I33" s="8">
        <f t="shared" si="0"/>
        <v>17025974800</v>
      </c>
      <c r="J33" s="8"/>
      <c r="K33" s="8">
        <v>21680868</v>
      </c>
      <c r="L33" s="8"/>
      <c r="M33" s="8">
        <v>471554846358</v>
      </c>
      <c r="N33" s="8"/>
      <c r="O33" s="8">
        <v>322777267952</v>
      </c>
      <c r="P33" s="8"/>
      <c r="Q33" s="8">
        <f t="shared" si="1"/>
        <v>148777578406</v>
      </c>
    </row>
    <row r="34" spans="1:17">
      <c r="A34" s="1" t="s">
        <v>15</v>
      </c>
      <c r="C34" s="8">
        <v>60451774</v>
      </c>
      <c r="D34" s="8"/>
      <c r="E34" s="8">
        <v>722907793914</v>
      </c>
      <c r="F34" s="8"/>
      <c r="G34" s="8">
        <v>715696743601</v>
      </c>
      <c r="H34" s="8"/>
      <c r="I34" s="8">
        <f t="shared" si="0"/>
        <v>7211050313</v>
      </c>
      <c r="J34" s="8"/>
      <c r="K34" s="8">
        <v>60451774</v>
      </c>
      <c r="L34" s="8"/>
      <c r="M34" s="8">
        <v>722907793914</v>
      </c>
      <c r="N34" s="8"/>
      <c r="O34" s="8">
        <v>623355233044</v>
      </c>
      <c r="P34" s="8"/>
      <c r="Q34" s="8">
        <f t="shared" si="1"/>
        <v>99552560870</v>
      </c>
    </row>
    <row r="35" spans="1:17">
      <c r="A35" s="1" t="s">
        <v>88</v>
      </c>
      <c r="C35" s="8">
        <v>37000965</v>
      </c>
      <c r="D35" s="8"/>
      <c r="E35" s="8">
        <v>730834679961</v>
      </c>
      <c r="F35" s="8"/>
      <c r="G35" s="8">
        <v>740029882275</v>
      </c>
      <c r="H35" s="8"/>
      <c r="I35" s="8">
        <f t="shared" si="0"/>
        <v>-9195202314</v>
      </c>
      <c r="J35" s="8"/>
      <c r="K35" s="8">
        <v>37000965</v>
      </c>
      <c r="L35" s="8"/>
      <c r="M35" s="8">
        <v>730834679961</v>
      </c>
      <c r="N35" s="8"/>
      <c r="O35" s="8">
        <v>955877350466</v>
      </c>
      <c r="P35" s="8"/>
      <c r="Q35" s="8">
        <f t="shared" si="1"/>
        <v>-225042670505</v>
      </c>
    </row>
    <row r="36" spans="1:17">
      <c r="A36" s="1" t="s">
        <v>52</v>
      </c>
      <c r="C36" s="8">
        <v>3115123</v>
      </c>
      <c r="D36" s="8"/>
      <c r="E36" s="8">
        <v>52641996308</v>
      </c>
      <c r="F36" s="8"/>
      <c r="G36" s="8">
        <v>55955345487</v>
      </c>
      <c r="H36" s="8"/>
      <c r="I36" s="8">
        <f t="shared" si="0"/>
        <v>-3313349179</v>
      </c>
      <c r="J36" s="8"/>
      <c r="K36" s="8">
        <v>3115123</v>
      </c>
      <c r="L36" s="8"/>
      <c r="M36" s="8">
        <v>52641996308</v>
      </c>
      <c r="N36" s="8"/>
      <c r="O36" s="8">
        <v>43340523602</v>
      </c>
      <c r="P36" s="8"/>
      <c r="Q36" s="8">
        <f t="shared" si="1"/>
        <v>9301472706</v>
      </c>
    </row>
    <row r="37" spans="1:17">
      <c r="A37" s="1" t="s">
        <v>77</v>
      </c>
      <c r="C37" s="8">
        <v>2971415</v>
      </c>
      <c r="D37" s="8"/>
      <c r="E37" s="8">
        <v>91270413995</v>
      </c>
      <c r="F37" s="8"/>
      <c r="G37" s="8">
        <v>104946207419</v>
      </c>
      <c r="H37" s="8"/>
      <c r="I37" s="8">
        <f t="shared" si="0"/>
        <v>-13675793424</v>
      </c>
      <c r="J37" s="8"/>
      <c r="K37" s="8">
        <v>2971415</v>
      </c>
      <c r="L37" s="8"/>
      <c r="M37" s="8">
        <v>91270413995</v>
      </c>
      <c r="N37" s="8"/>
      <c r="O37" s="8">
        <v>75024871051</v>
      </c>
      <c r="P37" s="8"/>
      <c r="Q37" s="8">
        <f t="shared" si="1"/>
        <v>16245542944</v>
      </c>
    </row>
    <row r="38" spans="1:17">
      <c r="A38" s="1" t="s">
        <v>90</v>
      </c>
      <c r="C38" s="8">
        <v>3530579</v>
      </c>
      <c r="D38" s="8"/>
      <c r="E38" s="8">
        <v>231842329949</v>
      </c>
      <c r="F38" s="8"/>
      <c r="G38" s="8">
        <v>226893833352</v>
      </c>
      <c r="H38" s="8"/>
      <c r="I38" s="8">
        <f t="shared" si="0"/>
        <v>4948496597</v>
      </c>
      <c r="J38" s="8"/>
      <c r="K38" s="8">
        <v>3530579</v>
      </c>
      <c r="L38" s="8"/>
      <c r="M38" s="8">
        <v>231842329949</v>
      </c>
      <c r="N38" s="8"/>
      <c r="O38" s="8">
        <v>197121180841</v>
      </c>
      <c r="P38" s="8"/>
      <c r="Q38" s="8">
        <f t="shared" si="1"/>
        <v>34721149108</v>
      </c>
    </row>
    <row r="39" spans="1:17">
      <c r="A39" s="1" t="s">
        <v>76</v>
      </c>
      <c r="C39" s="8">
        <v>18634950</v>
      </c>
      <c r="D39" s="8"/>
      <c r="E39" s="8">
        <v>719104476883</v>
      </c>
      <c r="F39" s="8"/>
      <c r="G39" s="8">
        <v>704655700686</v>
      </c>
      <c r="H39" s="8"/>
      <c r="I39" s="8">
        <f t="shared" si="0"/>
        <v>14448776197</v>
      </c>
      <c r="J39" s="8"/>
      <c r="K39" s="8">
        <v>18634950</v>
      </c>
      <c r="L39" s="8"/>
      <c r="M39" s="8">
        <v>719104476883</v>
      </c>
      <c r="N39" s="8"/>
      <c r="O39" s="8">
        <v>592214583358</v>
      </c>
      <c r="P39" s="8"/>
      <c r="Q39" s="8">
        <f t="shared" si="1"/>
        <v>126889893525</v>
      </c>
    </row>
    <row r="40" spans="1:17">
      <c r="A40" s="1" t="s">
        <v>21</v>
      </c>
      <c r="C40" s="8">
        <v>261220615</v>
      </c>
      <c r="D40" s="8"/>
      <c r="E40" s="8">
        <v>1490484862435</v>
      </c>
      <c r="F40" s="8"/>
      <c r="G40" s="8">
        <v>1469711554248</v>
      </c>
      <c r="H40" s="8"/>
      <c r="I40" s="8">
        <f t="shared" si="0"/>
        <v>20773308187</v>
      </c>
      <c r="J40" s="8"/>
      <c r="K40" s="8">
        <v>261220615</v>
      </c>
      <c r="L40" s="8"/>
      <c r="M40" s="8">
        <v>1490484862435</v>
      </c>
      <c r="N40" s="8"/>
      <c r="O40" s="8">
        <v>1523653563017</v>
      </c>
      <c r="P40" s="8"/>
      <c r="Q40" s="8">
        <f t="shared" si="1"/>
        <v>-33168700582</v>
      </c>
    </row>
    <row r="41" spans="1:17">
      <c r="A41" s="1" t="s">
        <v>113</v>
      </c>
      <c r="C41" s="8">
        <v>86222689</v>
      </c>
      <c r="D41" s="8"/>
      <c r="E41" s="8">
        <v>612824097603</v>
      </c>
      <c r="F41" s="8"/>
      <c r="G41" s="8">
        <v>586254101763</v>
      </c>
      <c r="H41" s="8"/>
      <c r="I41" s="8">
        <f t="shared" si="0"/>
        <v>26569995840</v>
      </c>
      <c r="J41" s="8"/>
      <c r="K41" s="8">
        <v>86222689</v>
      </c>
      <c r="L41" s="8"/>
      <c r="M41" s="8">
        <v>612824097603</v>
      </c>
      <c r="N41" s="8"/>
      <c r="O41" s="8">
        <v>515576593023</v>
      </c>
      <c r="P41" s="8"/>
      <c r="Q41" s="8">
        <f t="shared" si="1"/>
        <v>97247504580</v>
      </c>
    </row>
    <row r="42" spans="1:17">
      <c r="A42" s="1" t="s">
        <v>69</v>
      </c>
      <c r="C42" s="8">
        <v>172734279</v>
      </c>
      <c r="D42" s="8"/>
      <c r="E42" s="8">
        <v>3726031267866</v>
      </c>
      <c r="F42" s="8"/>
      <c r="G42" s="8">
        <v>4132975696661</v>
      </c>
      <c r="H42" s="8"/>
      <c r="I42" s="8">
        <f t="shared" si="0"/>
        <v>-406944428795</v>
      </c>
      <c r="J42" s="8"/>
      <c r="K42" s="8">
        <v>172734279</v>
      </c>
      <c r="L42" s="8"/>
      <c r="M42" s="8">
        <v>3726031267866</v>
      </c>
      <c r="N42" s="8"/>
      <c r="O42" s="8">
        <v>4129541571910</v>
      </c>
      <c r="P42" s="8"/>
      <c r="Q42" s="8">
        <f t="shared" si="1"/>
        <v>-403510304044</v>
      </c>
    </row>
    <row r="43" spans="1:17">
      <c r="A43" s="1" t="s">
        <v>43</v>
      </c>
      <c r="C43" s="8">
        <v>14509094</v>
      </c>
      <c r="D43" s="8"/>
      <c r="E43" s="8">
        <v>66460100616</v>
      </c>
      <c r="F43" s="8"/>
      <c r="G43" s="8">
        <v>86161597457</v>
      </c>
      <c r="H43" s="8"/>
      <c r="I43" s="8">
        <f t="shared" si="0"/>
        <v>-19701496841</v>
      </c>
      <c r="J43" s="8"/>
      <c r="K43" s="8">
        <v>14509094</v>
      </c>
      <c r="L43" s="8"/>
      <c r="M43" s="8">
        <v>66460100616</v>
      </c>
      <c r="N43" s="8"/>
      <c r="O43" s="8">
        <v>60822122048</v>
      </c>
      <c r="P43" s="8"/>
      <c r="Q43" s="8">
        <f t="shared" si="1"/>
        <v>5637978568</v>
      </c>
    </row>
    <row r="44" spans="1:17">
      <c r="A44" s="1" t="s">
        <v>34</v>
      </c>
      <c r="C44" s="8">
        <v>40235798</v>
      </c>
      <c r="D44" s="8"/>
      <c r="E44" s="8">
        <v>313931704369</v>
      </c>
      <c r="F44" s="8"/>
      <c r="G44" s="8">
        <v>313931704369</v>
      </c>
      <c r="H44" s="8"/>
      <c r="I44" s="8">
        <f t="shared" si="0"/>
        <v>0</v>
      </c>
      <c r="J44" s="8"/>
      <c r="K44" s="8">
        <v>40235798</v>
      </c>
      <c r="L44" s="8"/>
      <c r="M44" s="8">
        <v>313931704369</v>
      </c>
      <c r="N44" s="8"/>
      <c r="O44" s="8">
        <v>418383346632</v>
      </c>
      <c r="P44" s="8"/>
      <c r="Q44" s="8">
        <f t="shared" si="1"/>
        <v>-104451642263</v>
      </c>
    </row>
    <row r="45" spans="1:17">
      <c r="A45" s="1" t="s">
        <v>80</v>
      </c>
      <c r="C45" s="8">
        <v>18879035</v>
      </c>
      <c r="D45" s="8"/>
      <c r="E45" s="8">
        <v>423752193068</v>
      </c>
      <c r="F45" s="8"/>
      <c r="G45" s="8">
        <v>418497515741</v>
      </c>
      <c r="H45" s="8"/>
      <c r="I45" s="8">
        <f t="shared" si="0"/>
        <v>5254677327</v>
      </c>
      <c r="J45" s="8"/>
      <c r="K45" s="8">
        <v>18879035</v>
      </c>
      <c r="L45" s="8"/>
      <c r="M45" s="8">
        <v>423752193068</v>
      </c>
      <c r="N45" s="8"/>
      <c r="O45" s="8">
        <v>425441196495</v>
      </c>
      <c r="P45" s="8"/>
      <c r="Q45" s="8">
        <f t="shared" si="1"/>
        <v>-1689003427</v>
      </c>
    </row>
    <row r="46" spans="1:17">
      <c r="A46" s="1" t="s">
        <v>114</v>
      </c>
      <c r="C46" s="8">
        <v>572505</v>
      </c>
      <c r="D46" s="8"/>
      <c r="E46" s="8">
        <v>9065740622</v>
      </c>
      <c r="F46" s="8"/>
      <c r="G46" s="8">
        <v>8382822308</v>
      </c>
      <c r="H46" s="8"/>
      <c r="I46" s="8">
        <f t="shared" si="0"/>
        <v>682918314</v>
      </c>
      <c r="J46" s="8"/>
      <c r="K46" s="8">
        <v>572505</v>
      </c>
      <c r="L46" s="8"/>
      <c r="M46" s="8">
        <v>9065740622</v>
      </c>
      <c r="N46" s="8"/>
      <c r="O46" s="8">
        <v>7422963699</v>
      </c>
      <c r="P46" s="8"/>
      <c r="Q46" s="8">
        <f t="shared" si="1"/>
        <v>1642776923</v>
      </c>
    </row>
    <row r="47" spans="1:17">
      <c r="A47" s="1" t="s">
        <v>51</v>
      </c>
      <c r="C47" s="8">
        <v>9601633</v>
      </c>
      <c r="D47" s="8"/>
      <c r="E47" s="8">
        <v>275358919733</v>
      </c>
      <c r="F47" s="8"/>
      <c r="G47" s="8">
        <v>295784156760</v>
      </c>
      <c r="H47" s="8"/>
      <c r="I47" s="8">
        <f t="shared" si="0"/>
        <v>-20425237027</v>
      </c>
      <c r="J47" s="8"/>
      <c r="K47" s="8">
        <v>9601633</v>
      </c>
      <c r="L47" s="8"/>
      <c r="M47" s="8">
        <v>275358919733</v>
      </c>
      <c r="N47" s="8"/>
      <c r="O47" s="8">
        <v>280749496412</v>
      </c>
      <c r="P47" s="8"/>
      <c r="Q47" s="8">
        <f t="shared" si="1"/>
        <v>-5390576679</v>
      </c>
    </row>
    <row r="48" spans="1:17">
      <c r="A48" s="1" t="s">
        <v>65</v>
      </c>
      <c r="C48" s="8">
        <v>75725936</v>
      </c>
      <c r="D48" s="8"/>
      <c r="E48" s="8">
        <v>652637429122</v>
      </c>
      <c r="F48" s="8"/>
      <c r="G48" s="8">
        <v>626291050784</v>
      </c>
      <c r="H48" s="8"/>
      <c r="I48" s="8">
        <f t="shared" si="0"/>
        <v>26346378338</v>
      </c>
      <c r="J48" s="8"/>
      <c r="K48" s="8">
        <v>75725936</v>
      </c>
      <c r="L48" s="8"/>
      <c r="M48" s="8">
        <v>652637429122</v>
      </c>
      <c r="N48" s="8"/>
      <c r="O48" s="8">
        <v>560033247652</v>
      </c>
      <c r="P48" s="8"/>
      <c r="Q48" s="8">
        <f t="shared" si="1"/>
        <v>92604181470</v>
      </c>
    </row>
    <row r="49" spans="1:17">
      <c r="A49" s="1" t="s">
        <v>87</v>
      </c>
      <c r="C49" s="8">
        <v>40000000</v>
      </c>
      <c r="D49" s="8"/>
      <c r="E49" s="8">
        <v>152527032000</v>
      </c>
      <c r="F49" s="8"/>
      <c r="G49" s="8">
        <v>188630928000</v>
      </c>
      <c r="H49" s="8"/>
      <c r="I49" s="8">
        <f t="shared" si="0"/>
        <v>-36103896000</v>
      </c>
      <c r="J49" s="8"/>
      <c r="K49" s="8">
        <v>40000000</v>
      </c>
      <c r="L49" s="8"/>
      <c r="M49" s="8">
        <v>152527032000</v>
      </c>
      <c r="N49" s="8"/>
      <c r="O49" s="8">
        <v>193560000000</v>
      </c>
      <c r="P49" s="8"/>
      <c r="Q49" s="8">
        <f t="shared" si="1"/>
        <v>-41032968000</v>
      </c>
    </row>
    <row r="50" spans="1:17">
      <c r="A50" s="1" t="s">
        <v>29</v>
      </c>
      <c r="C50" s="8">
        <v>5978171</v>
      </c>
      <c r="D50" s="8"/>
      <c r="E50" s="8">
        <v>523840267796</v>
      </c>
      <c r="F50" s="8"/>
      <c r="G50" s="8">
        <v>560841886330</v>
      </c>
      <c r="H50" s="8"/>
      <c r="I50" s="8">
        <f t="shared" si="0"/>
        <v>-37001618534</v>
      </c>
      <c r="J50" s="8"/>
      <c r="K50" s="8">
        <v>5978171</v>
      </c>
      <c r="L50" s="8"/>
      <c r="M50" s="8">
        <v>523840267796</v>
      </c>
      <c r="N50" s="8"/>
      <c r="O50" s="8">
        <v>555633182526</v>
      </c>
      <c r="P50" s="8"/>
      <c r="Q50" s="8">
        <f t="shared" si="1"/>
        <v>-31792914730</v>
      </c>
    </row>
    <row r="51" spans="1:17">
      <c r="A51" s="1" t="s">
        <v>44</v>
      </c>
      <c r="C51" s="8">
        <v>47057542</v>
      </c>
      <c r="D51" s="8"/>
      <c r="E51" s="8">
        <v>325103969894</v>
      </c>
      <c r="F51" s="8"/>
      <c r="G51" s="8">
        <v>327442847375</v>
      </c>
      <c r="H51" s="8"/>
      <c r="I51" s="8">
        <f t="shared" si="0"/>
        <v>-2338877481</v>
      </c>
      <c r="J51" s="8"/>
      <c r="K51" s="8">
        <v>47057542</v>
      </c>
      <c r="L51" s="8"/>
      <c r="M51" s="8">
        <v>325103969894</v>
      </c>
      <c r="N51" s="8"/>
      <c r="O51" s="8">
        <v>274347955227</v>
      </c>
      <c r="P51" s="8"/>
      <c r="Q51" s="8">
        <f t="shared" si="1"/>
        <v>50756014667</v>
      </c>
    </row>
    <row r="52" spans="1:17">
      <c r="A52" s="1" t="s">
        <v>61</v>
      </c>
      <c r="C52" s="8">
        <v>37540229</v>
      </c>
      <c r="D52" s="8"/>
      <c r="E52" s="8">
        <v>1053455088715</v>
      </c>
      <c r="F52" s="8"/>
      <c r="G52" s="8">
        <v>1051589245483</v>
      </c>
      <c r="H52" s="8"/>
      <c r="I52" s="8">
        <f t="shared" si="0"/>
        <v>1865843232</v>
      </c>
      <c r="J52" s="8"/>
      <c r="K52" s="8">
        <v>37540229</v>
      </c>
      <c r="L52" s="8"/>
      <c r="M52" s="8">
        <v>1053455088715</v>
      </c>
      <c r="N52" s="8"/>
      <c r="O52" s="8">
        <v>1177720247957</v>
      </c>
      <c r="P52" s="8"/>
      <c r="Q52" s="8">
        <f t="shared" si="1"/>
        <v>-124265159242</v>
      </c>
    </row>
    <row r="53" spans="1:17">
      <c r="A53" s="1" t="s">
        <v>112</v>
      </c>
      <c r="C53" s="8">
        <v>3771828</v>
      </c>
      <c r="D53" s="8"/>
      <c r="E53" s="8">
        <v>91784960060</v>
      </c>
      <c r="F53" s="8"/>
      <c r="G53" s="8">
        <v>98431626028</v>
      </c>
      <c r="H53" s="8"/>
      <c r="I53" s="8">
        <f t="shared" si="0"/>
        <v>-6646665968</v>
      </c>
      <c r="J53" s="8"/>
      <c r="K53" s="8">
        <v>3771828</v>
      </c>
      <c r="L53" s="8"/>
      <c r="M53" s="8">
        <v>91784960060</v>
      </c>
      <c r="N53" s="8"/>
      <c r="O53" s="8">
        <v>73450464363</v>
      </c>
      <c r="P53" s="8"/>
      <c r="Q53" s="8">
        <f t="shared" si="1"/>
        <v>18334495697</v>
      </c>
    </row>
    <row r="54" spans="1:17">
      <c r="A54" s="1" t="s">
        <v>16</v>
      </c>
      <c r="C54" s="8">
        <v>337038175</v>
      </c>
      <c r="D54" s="8"/>
      <c r="E54" s="8">
        <v>1148157398261</v>
      </c>
      <c r="F54" s="8"/>
      <c r="G54" s="8">
        <v>1140786676709</v>
      </c>
      <c r="H54" s="8"/>
      <c r="I54" s="8">
        <f t="shared" si="0"/>
        <v>7370721552</v>
      </c>
      <c r="J54" s="8"/>
      <c r="K54" s="8">
        <v>337038175</v>
      </c>
      <c r="L54" s="8"/>
      <c r="M54" s="8">
        <v>1148157398261</v>
      </c>
      <c r="N54" s="8"/>
      <c r="O54" s="8">
        <v>1239766890275</v>
      </c>
      <c r="P54" s="8"/>
      <c r="Q54" s="8">
        <f t="shared" si="1"/>
        <v>-91609492014</v>
      </c>
    </row>
    <row r="55" spans="1:17">
      <c r="A55" s="1" t="s">
        <v>79</v>
      </c>
      <c r="C55" s="8">
        <v>12293626</v>
      </c>
      <c r="D55" s="8"/>
      <c r="E55" s="8">
        <v>672248545680</v>
      </c>
      <c r="F55" s="8"/>
      <c r="G55" s="8">
        <v>620189305458</v>
      </c>
      <c r="H55" s="8"/>
      <c r="I55" s="8">
        <f t="shared" si="0"/>
        <v>52059240222</v>
      </c>
      <c r="J55" s="8"/>
      <c r="K55" s="8">
        <v>12293626</v>
      </c>
      <c r="L55" s="8"/>
      <c r="M55" s="8">
        <v>672248545680</v>
      </c>
      <c r="N55" s="8"/>
      <c r="O55" s="8">
        <v>551632418688</v>
      </c>
      <c r="P55" s="8"/>
      <c r="Q55" s="8">
        <f t="shared" si="1"/>
        <v>120616126992</v>
      </c>
    </row>
    <row r="56" spans="1:17">
      <c r="A56" s="1" t="s">
        <v>96</v>
      </c>
      <c r="C56" s="8">
        <v>312788674</v>
      </c>
      <c r="D56" s="8"/>
      <c r="E56" s="8">
        <v>1218836119047</v>
      </c>
      <c r="F56" s="8"/>
      <c r="G56" s="8">
        <v>1205155305466</v>
      </c>
      <c r="H56" s="8"/>
      <c r="I56" s="8">
        <f t="shared" si="0"/>
        <v>13680813581</v>
      </c>
      <c r="J56" s="8"/>
      <c r="K56" s="8">
        <v>312788674</v>
      </c>
      <c r="L56" s="8"/>
      <c r="M56" s="8">
        <v>1218836119047</v>
      </c>
      <c r="N56" s="8"/>
      <c r="O56" s="8">
        <v>1374610837323</v>
      </c>
      <c r="P56" s="8"/>
      <c r="Q56" s="8">
        <f t="shared" si="1"/>
        <v>-155774718276</v>
      </c>
    </row>
    <row r="57" spans="1:17">
      <c r="A57" s="1" t="s">
        <v>38</v>
      </c>
      <c r="C57" s="8">
        <v>4173794</v>
      </c>
      <c r="D57" s="8"/>
      <c r="E57" s="8">
        <v>426720528358</v>
      </c>
      <c r="F57" s="8"/>
      <c r="G57" s="8">
        <v>407220416707</v>
      </c>
      <c r="H57" s="8"/>
      <c r="I57" s="8">
        <f t="shared" si="0"/>
        <v>19500111651</v>
      </c>
      <c r="J57" s="8"/>
      <c r="K57" s="8">
        <v>4173794</v>
      </c>
      <c r="L57" s="8"/>
      <c r="M57" s="8">
        <v>426720528358</v>
      </c>
      <c r="N57" s="8"/>
      <c r="O57" s="8">
        <v>306193242516</v>
      </c>
      <c r="P57" s="8"/>
      <c r="Q57" s="8">
        <f t="shared" si="1"/>
        <v>120527285842</v>
      </c>
    </row>
    <row r="58" spans="1:17">
      <c r="A58" s="1" t="s">
        <v>71</v>
      </c>
      <c r="C58" s="8">
        <v>10758561</v>
      </c>
      <c r="D58" s="8"/>
      <c r="E58" s="8">
        <v>322226718044</v>
      </c>
      <c r="F58" s="8"/>
      <c r="G58" s="8">
        <v>307881443995</v>
      </c>
      <c r="H58" s="8"/>
      <c r="I58" s="8">
        <f t="shared" si="0"/>
        <v>14345274049</v>
      </c>
      <c r="J58" s="8"/>
      <c r="K58" s="8">
        <v>10758561</v>
      </c>
      <c r="L58" s="8"/>
      <c r="M58" s="8">
        <v>322226718044</v>
      </c>
      <c r="N58" s="8"/>
      <c r="O58" s="8">
        <v>233248082325</v>
      </c>
      <c r="P58" s="8"/>
      <c r="Q58" s="8">
        <f t="shared" si="1"/>
        <v>88978635719</v>
      </c>
    </row>
    <row r="59" spans="1:17">
      <c r="A59" s="1" t="s">
        <v>18</v>
      </c>
      <c r="C59" s="8">
        <v>196662322</v>
      </c>
      <c r="D59" s="8"/>
      <c r="E59" s="8">
        <v>468985742660</v>
      </c>
      <c r="F59" s="8"/>
      <c r="G59" s="8">
        <v>467829676890</v>
      </c>
      <c r="H59" s="8"/>
      <c r="I59" s="8">
        <f t="shared" si="0"/>
        <v>1156065770</v>
      </c>
      <c r="J59" s="8"/>
      <c r="K59" s="8">
        <v>196662322</v>
      </c>
      <c r="L59" s="8"/>
      <c r="M59" s="8">
        <v>468985742660</v>
      </c>
      <c r="N59" s="8"/>
      <c r="O59" s="8">
        <v>456501179178</v>
      </c>
      <c r="P59" s="8"/>
      <c r="Q59" s="8">
        <f t="shared" si="1"/>
        <v>12484563482</v>
      </c>
    </row>
    <row r="60" spans="1:17">
      <c r="A60" s="1" t="s">
        <v>25</v>
      </c>
      <c r="C60" s="8">
        <v>47515414</v>
      </c>
      <c r="D60" s="8"/>
      <c r="E60" s="8">
        <v>2436734853020</v>
      </c>
      <c r="F60" s="8"/>
      <c r="G60" s="8">
        <v>2377693981412</v>
      </c>
      <c r="H60" s="8"/>
      <c r="I60" s="8">
        <f t="shared" si="0"/>
        <v>59040871608</v>
      </c>
      <c r="J60" s="8"/>
      <c r="K60" s="8">
        <v>47515414</v>
      </c>
      <c r="L60" s="8"/>
      <c r="M60" s="8">
        <v>2436734853020</v>
      </c>
      <c r="N60" s="8"/>
      <c r="O60" s="8">
        <v>2943069367934</v>
      </c>
      <c r="P60" s="8"/>
      <c r="Q60" s="8">
        <f t="shared" si="1"/>
        <v>-506334514914</v>
      </c>
    </row>
    <row r="61" spans="1:17">
      <c r="A61" s="1" t="s">
        <v>75</v>
      </c>
      <c r="C61" s="8">
        <v>10613234</v>
      </c>
      <c r="D61" s="8"/>
      <c r="E61" s="8">
        <v>163526321494</v>
      </c>
      <c r="F61" s="8"/>
      <c r="G61" s="8">
        <v>147595692755</v>
      </c>
      <c r="H61" s="8"/>
      <c r="I61" s="8">
        <f t="shared" si="0"/>
        <v>15930628739</v>
      </c>
      <c r="J61" s="8"/>
      <c r="K61" s="8">
        <v>10613234</v>
      </c>
      <c r="L61" s="8"/>
      <c r="M61" s="8">
        <v>163526321494</v>
      </c>
      <c r="N61" s="8"/>
      <c r="O61" s="8">
        <v>147173689344</v>
      </c>
      <c r="P61" s="8"/>
      <c r="Q61" s="8">
        <f t="shared" si="1"/>
        <v>16352632150</v>
      </c>
    </row>
    <row r="62" spans="1:17">
      <c r="A62" s="1" t="s">
        <v>106</v>
      </c>
      <c r="C62" s="8">
        <v>12266666</v>
      </c>
      <c r="D62" s="8"/>
      <c r="E62" s="8">
        <v>36739555843</v>
      </c>
      <c r="F62" s="8"/>
      <c r="G62" s="8">
        <v>36812717919</v>
      </c>
      <c r="H62" s="8"/>
      <c r="I62" s="8">
        <f t="shared" si="0"/>
        <v>-73162076</v>
      </c>
      <c r="J62" s="8"/>
      <c r="K62" s="8">
        <v>12266666</v>
      </c>
      <c r="L62" s="8"/>
      <c r="M62" s="8">
        <v>36739555843</v>
      </c>
      <c r="N62" s="8"/>
      <c r="O62" s="8">
        <v>37413331300</v>
      </c>
      <c r="P62" s="8"/>
      <c r="Q62" s="8">
        <f t="shared" si="1"/>
        <v>-673775457</v>
      </c>
    </row>
    <row r="63" spans="1:17">
      <c r="A63" s="1" t="s">
        <v>74</v>
      </c>
      <c r="C63" s="8">
        <v>95220260</v>
      </c>
      <c r="D63" s="8"/>
      <c r="E63" s="8">
        <v>572654881690</v>
      </c>
      <c r="F63" s="8"/>
      <c r="G63" s="8">
        <v>519701803579</v>
      </c>
      <c r="H63" s="8"/>
      <c r="I63" s="8">
        <f t="shared" si="0"/>
        <v>52953078111</v>
      </c>
      <c r="J63" s="8"/>
      <c r="K63" s="8">
        <v>95220260</v>
      </c>
      <c r="L63" s="8"/>
      <c r="M63" s="8">
        <v>572654881690</v>
      </c>
      <c r="N63" s="8"/>
      <c r="O63" s="8">
        <v>523240427972</v>
      </c>
      <c r="P63" s="8"/>
      <c r="Q63" s="8">
        <f t="shared" si="1"/>
        <v>49414453718</v>
      </c>
    </row>
    <row r="64" spans="1:17">
      <c r="A64" s="1" t="s">
        <v>24</v>
      </c>
      <c r="C64" s="8">
        <v>116863082</v>
      </c>
      <c r="D64" s="8"/>
      <c r="E64" s="8">
        <v>2060815825785</v>
      </c>
      <c r="F64" s="8"/>
      <c r="G64" s="8">
        <v>1948133111523</v>
      </c>
      <c r="H64" s="8"/>
      <c r="I64" s="8">
        <f t="shared" si="0"/>
        <v>112682714262</v>
      </c>
      <c r="J64" s="8"/>
      <c r="K64" s="8">
        <v>116863082</v>
      </c>
      <c r="L64" s="8"/>
      <c r="M64" s="8">
        <v>2060815825785</v>
      </c>
      <c r="N64" s="8"/>
      <c r="O64" s="8">
        <v>2157822267548</v>
      </c>
      <c r="P64" s="8"/>
      <c r="Q64" s="8">
        <f t="shared" si="1"/>
        <v>-97006441763</v>
      </c>
    </row>
    <row r="65" spans="1:17">
      <c r="A65" s="1" t="s">
        <v>100</v>
      </c>
      <c r="C65" s="8">
        <v>715406183</v>
      </c>
      <c r="D65" s="8"/>
      <c r="E65" s="8">
        <v>3605528047190</v>
      </c>
      <c r="F65" s="8"/>
      <c r="G65" s="8">
        <v>3538679992666</v>
      </c>
      <c r="H65" s="8"/>
      <c r="I65" s="8">
        <f t="shared" si="0"/>
        <v>66848054524</v>
      </c>
      <c r="J65" s="8"/>
      <c r="K65" s="8">
        <v>715406183</v>
      </c>
      <c r="L65" s="8"/>
      <c r="M65" s="8">
        <v>3605528047190</v>
      </c>
      <c r="N65" s="8"/>
      <c r="O65" s="8">
        <v>3392446578668</v>
      </c>
      <c r="P65" s="8"/>
      <c r="Q65" s="8">
        <f t="shared" si="1"/>
        <v>213081468522</v>
      </c>
    </row>
    <row r="66" spans="1:17">
      <c r="A66" s="1" t="s">
        <v>98</v>
      </c>
      <c r="C66" s="8">
        <v>15658590</v>
      </c>
      <c r="D66" s="8"/>
      <c r="E66" s="8">
        <v>115028464068</v>
      </c>
      <c r="F66" s="8"/>
      <c r="G66" s="8">
        <v>104229948012</v>
      </c>
      <c r="H66" s="8"/>
      <c r="I66" s="8">
        <f t="shared" si="0"/>
        <v>10798516056</v>
      </c>
      <c r="J66" s="8"/>
      <c r="K66" s="8">
        <v>15658590</v>
      </c>
      <c r="L66" s="8"/>
      <c r="M66" s="8">
        <v>115028464068</v>
      </c>
      <c r="N66" s="8"/>
      <c r="O66" s="8">
        <v>176250044021</v>
      </c>
      <c r="P66" s="8"/>
      <c r="Q66" s="8">
        <f t="shared" si="1"/>
        <v>-61221579953</v>
      </c>
    </row>
    <row r="67" spans="1:17">
      <c r="A67" s="1" t="s">
        <v>109</v>
      </c>
      <c r="C67" s="8">
        <v>50336204</v>
      </c>
      <c r="D67" s="8"/>
      <c r="E67" s="8">
        <v>1789812887278</v>
      </c>
      <c r="F67" s="8"/>
      <c r="G67" s="8">
        <v>1759790865126</v>
      </c>
      <c r="H67" s="8"/>
      <c r="I67" s="8">
        <f t="shared" si="0"/>
        <v>30022022152</v>
      </c>
      <c r="J67" s="8"/>
      <c r="K67" s="8">
        <v>50336204</v>
      </c>
      <c r="L67" s="8"/>
      <c r="M67" s="8">
        <v>1789812887278</v>
      </c>
      <c r="N67" s="8"/>
      <c r="O67" s="8">
        <v>918848490238</v>
      </c>
      <c r="P67" s="8"/>
      <c r="Q67" s="8">
        <f t="shared" si="1"/>
        <v>870964397040</v>
      </c>
    </row>
    <row r="68" spans="1:17">
      <c r="A68" s="1" t="s">
        <v>32</v>
      </c>
      <c r="C68" s="8">
        <v>68693503</v>
      </c>
      <c r="D68" s="8"/>
      <c r="E68" s="8">
        <v>400148791210</v>
      </c>
      <c r="F68" s="8"/>
      <c r="G68" s="8">
        <v>361226468516</v>
      </c>
      <c r="H68" s="8"/>
      <c r="I68" s="8">
        <f t="shared" si="0"/>
        <v>38922322694</v>
      </c>
      <c r="J68" s="8"/>
      <c r="K68" s="8">
        <v>68693503</v>
      </c>
      <c r="L68" s="8"/>
      <c r="M68" s="8">
        <v>400148791210</v>
      </c>
      <c r="N68" s="8"/>
      <c r="O68" s="8">
        <v>276848154357</v>
      </c>
      <c r="P68" s="8"/>
      <c r="Q68" s="8">
        <f t="shared" si="1"/>
        <v>123300636853</v>
      </c>
    </row>
    <row r="69" spans="1:17">
      <c r="A69" s="1" t="s">
        <v>20</v>
      </c>
      <c r="C69" s="8">
        <v>67536762</v>
      </c>
      <c r="D69" s="8"/>
      <c r="E69" s="8">
        <v>941902903273</v>
      </c>
      <c r="F69" s="8"/>
      <c r="G69" s="8">
        <v>942574252456</v>
      </c>
      <c r="H69" s="8"/>
      <c r="I69" s="8">
        <f t="shared" si="0"/>
        <v>-671349183</v>
      </c>
      <c r="J69" s="8"/>
      <c r="K69" s="8">
        <v>67536762</v>
      </c>
      <c r="L69" s="8"/>
      <c r="M69" s="8">
        <v>941902903273</v>
      </c>
      <c r="N69" s="8"/>
      <c r="O69" s="8">
        <v>899326175903</v>
      </c>
      <c r="P69" s="8"/>
      <c r="Q69" s="8">
        <f t="shared" si="1"/>
        <v>42576727370</v>
      </c>
    </row>
    <row r="70" spans="1:17">
      <c r="A70" s="1" t="s">
        <v>115</v>
      </c>
      <c r="C70" s="8">
        <v>2600000</v>
      </c>
      <c r="D70" s="8"/>
      <c r="E70" s="8">
        <v>205987041000</v>
      </c>
      <c r="F70" s="8"/>
      <c r="G70" s="8">
        <v>194227429500</v>
      </c>
      <c r="H70" s="8"/>
      <c r="I70" s="8">
        <f t="shared" si="0"/>
        <v>11759611500</v>
      </c>
      <c r="J70" s="8"/>
      <c r="K70" s="8">
        <v>2600000</v>
      </c>
      <c r="L70" s="8"/>
      <c r="M70" s="8">
        <v>205987041000</v>
      </c>
      <c r="N70" s="8"/>
      <c r="O70" s="8">
        <v>234675324001</v>
      </c>
      <c r="P70" s="8"/>
      <c r="Q70" s="8">
        <f t="shared" si="1"/>
        <v>-28688283001</v>
      </c>
    </row>
    <row r="71" spans="1:17">
      <c r="A71" s="1" t="s">
        <v>101</v>
      </c>
      <c r="C71" s="8">
        <v>138367066</v>
      </c>
      <c r="D71" s="8"/>
      <c r="E71" s="8">
        <v>1595507870704</v>
      </c>
      <c r="F71" s="8"/>
      <c r="G71" s="8">
        <v>1536364044463</v>
      </c>
      <c r="H71" s="8"/>
      <c r="I71" s="8">
        <f t="shared" si="0"/>
        <v>59143826241</v>
      </c>
      <c r="J71" s="8"/>
      <c r="K71" s="8">
        <v>138367066</v>
      </c>
      <c r="L71" s="8"/>
      <c r="M71" s="8">
        <v>1595507870704</v>
      </c>
      <c r="N71" s="8"/>
      <c r="O71" s="8">
        <v>1733588181364</v>
      </c>
      <c r="P71" s="8"/>
      <c r="Q71" s="8">
        <f t="shared" si="1"/>
        <v>-138080310660</v>
      </c>
    </row>
    <row r="72" spans="1:17">
      <c r="A72" s="1" t="s">
        <v>49</v>
      </c>
      <c r="C72" s="8">
        <v>9854984</v>
      </c>
      <c r="D72" s="8"/>
      <c r="E72" s="8">
        <v>208172370460</v>
      </c>
      <c r="F72" s="8"/>
      <c r="G72" s="8">
        <v>218458534647</v>
      </c>
      <c r="H72" s="8"/>
      <c r="I72" s="8">
        <f t="shared" si="0"/>
        <v>-10286164187</v>
      </c>
      <c r="J72" s="8"/>
      <c r="K72" s="8">
        <v>9854984</v>
      </c>
      <c r="L72" s="8"/>
      <c r="M72" s="8">
        <v>208172370460</v>
      </c>
      <c r="N72" s="8"/>
      <c r="O72" s="8">
        <v>182862809522</v>
      </c>
      <c r="P72" s="8"/>
      <c r="Q72" s="8">
        <f t="shared" si="1"/>
        <v>25309560938</v>
      </c>
    </row>
    <row r="73" spans="1:17">
      <c r="A73" s="1" t="s">
        <v>118</v>
      </c>
      <c r="C73" s="8">
        <v>47446995</v>
      </c>
      <c r="D73" s="8"/>
      <c r="E73" s="8">
        <v>721148039456</v>
      </c>
      <c r="F73" s="8"/>
      <c r="G73" s="8">
        <v>693680959364</v>
      </c>
      <c r="H73" s="8"/>
      <c r="I73" s="8">
        <f t="shared" ref="I73:I90" si="2">E73-G73</f>
        <v>27467080092</v>
      </c>
      <c r="J73" s="8"/>
      <c r="K73" s="8">
        <v>47446995</v>
      </c>
      <c r="L73" s="8"/>
      <c r="M73" s="8">
        <v>721148039456</v>
      </c>
      <c r="N73" s="8"/>
      <c r="O73" s="8">
        <v>866406107020</v>
      </c>
      <c r="P73" s="8"/>
      <c r="Q73" s="8">
        <f t="shared" ref="Q73:Q91" si="3">M73-O73</f>
        <v>-145258067564</v>
      </c>
    </row>
    <row r="74" spans="1:17">
      <c r="A74" s="1" t="s">
        <v>86</v>
      </c>
      <c r="C74" s="8">
        <v>13795298</v>
      </c>
      <c r="D74" s="8"/>
      <c r="E74" s="8">
        <v>351743989807</v>
      </c>
      <c r="F74" s="8"/>
      <c r="G74" s="8">
        <v>389455333743</v>
      </c>
      <c r="H74" s="8"/>
      <c r="I74" s="8">
        <f t="shared" si="2"/>
        <v>-37711343936</v>
      </c>
      <c r="J74" s="8"/>
      <c r="K74" s="8">
        <v>13795298</v>
      </c>
      <c r="L74" s="8"/>
      <c r="M74" s="8">
        <v>351743989807</v>
      </c>
      <c r="N74" s="8"/>
      <c r="O74" s="8">
        <v>394015357000</v>
      </c>
      <c r="P74" s="8"/>
      <c r="Q74" s="8">
        <f t="shared" si="3"/>
        <v>-42271367193</v>
      </c>
    </row>
    <row r="75" spans="1:17">
      <c r="A75" s="1" t="s">
        <v>85</v>
      </c>
      <c r="C75" s="8">
        <v>599460</v>
      </c>
      <c r="D75" s="8"/>
      <c r="E75" s="8">
        <v>7216266809</v>
      </c>
      <c r="F75" s="8"/>
      <c r="G75" s="8">
        <v>7406952637</v>
      </c>
      <c r="H75" s="8"/>
      <c r="I75" s="8">
        <f t="shared" si="2"/>
        <v>-190685828</v>
      </c>
      <c r="J75" s="8"/>
      <c r="K75" s="8">
        <v>599460</v>
      </c>
      <c r="L75" s="8"/>
      <c r="M75" s="8">
        <v>7216266809</v>
      </c>
      <c r="N75" s="8"/>
      <c r="O75" s="8">
        <v>8110106645</v>
      </c>
      <c r="P75" s="8"/>
      <c r="Q75" s="8">
        <f t="shared" si="3"/>
        <v>-893839836</v>
      </c>
    </row>
    <row r="76" spans="1:17">
      <c r="A76" s="1" t="s">
        <v>31</v>
      </c>
      <c r="C76" s="8">
        <v>34124021</v>
      </c>
      <c r="D76" s="8"/>
      <c r="E76" s="8">
        <v>62041478044</v>
      </c>
      <c r="F76" s="8"/>
      <c r="G76" s="8">
        <v>62855581638</v>
      </c>
      <c r="H76" s="8"/>
      <c r="I76" s="8">
        <f t="shared" si="2"/>
        <v>-814103594</v>
      </c>
      <c r="J76" s="8"/>
      <c r="K76" s="8">
        <v>34124021</v>
      </c>
      <c r="L76" s="8"/>
      <c r="M76" s="8">
        <v>62041478044</v>
      </c>
      <c r="N76" s="8"/>
      <c r="O76" s="8">
        <v>128692316238</v>
      </c>
      <c r="P76" s="8"/>
      <c r="Q76" s="8">
        <f t="shared" si="3"/>
        <v>-66650838194</v>
      </c>
    </row>
    <row r="77" spans="1:17">
      <c r="A77" s="1" t="s">
        <v>57</v>
      </c>
      <c r="C77" s="8">
        <v>87330780</v>
      </c>
      <c r="D77" s="8"/>
      <c r="E77" s="8">
        <v>655424272035</v>
      </c>
      <c r="F77" s="8"/>
      <c r="G77" s="8">
        <v>701434187820</v>
      </c>
      <c r="H77" s="8"/>
      <c r="I77" s="8">
        <f t="shared" si="2"/>
        <v>-46009915785</v>
      </c>
      <c r="J77" s="8"/>
      <c r="K77" s="8">
        <v>87330780</v>
      </c>
      <c r="L77" s="8"/>
      <c r="M77" s="8">
        <v>655424272035</v>
      </c>
      <c r="N77" s="8"/>
      <c r="O77" s="8">
        <v>795129342986</v>
      </c>
      <c r="P77" s="8"/>
      <c r="Q77" s="8">
        <f t="shared" si="3"/>
        <v>-139705070951</v>
      </c>
    </row>
    <row r="78" spans="1:17">
      <c r="A78" s="1" t="s">
        <v>28</v>
      </c>
      <c r="C78" s="8">
        <v>13283336</v>
      </c>
      <c r="D78" s="8"/>
      <c r="E78" s="8">
        <v>345688577947</v>
      </c>
      <c r="F78" s="8"/>
      <c r="G78" s="8">
        <v>342915674916</v>
      </c>
      <c r="H78" s="8"/>
      <c r="I78" s="8">
        <f t="shared" si="2"/>
        <v>2772903031</v>
      </c>
      <c r="J78" s="8"/>
      <c r="K78" s="8">
        <v>13283336</v>
      </c>
      <c r="L78" s="8"/>
      <c r="M78" s="8">
        <v>345688577947</v>
      </c>
      <c r="N78" s="8"/>
      <c r="O78" s="8">
        <v>466111797049</v>
      </c>
      <c r="P78" s="8"/>
      <c r="Q78" s="8">
        <f t="shared" si="3"/>
        <v>-120423219102</v>
      </c>
    </row>
    <row r="79" spans="1:17">
      <c r="A79" s="1" t="s">
        <v>110</v>
      </c>
      <c r="C79" s="8">
        <v>274584411</v>
      </c>
      <c r="D79" s="8"/>
      <c r="E79" s="8">
        <v>2320080386913</v>
      </c>
      <c r="F79" s="8"/>
      <c r="G79" s="8">
        <v>2314621374238</v>
      </c>
      <c r="H79" s="8"/>
      <c r="I79" s="8">
        <f t="shared" si="2"/>
        <v>5459012675</v>
      </c>
      <c r="J79" s="8"/>
      <c r="K79" s="8">
        <v>274584411</v>
      </c>
      <c r="L79" s="8"/>
      <c r="M79" s="8">
        <v>2320080386913</v>
      </c>
      <c r="N79" s="8"/>
      <c r="O79" s="8">
        <v>3725045664688</v>
      </c>
      <c r="P79" s="8"/>
      <c r="Q79" s="8">
        <f t="shared" si="3"/>
        <v>-1404965277775</v>
      </c>
    </row>
    <row r="80" spans="1:17">
      <c r="A80" s="1" t="s">
        <v>82</v>
      </c>
      <c r="C80" s="8">
        <v>12644972</v>
      </c>
      <c r="D80" s="8"/>
      <c r="E80" s="8">
        <v>876487580869</v>
      </c>
      <c r="F80" s="8"/>
      <c r="G80" s="8">
        <v>878121646343</v>
      </c>
      <c r="H80" s="8"/>
      <c r="I80" s="8">
        <f t="shared" si="2"/>
        <v>-1634065474</v>
      </c>
      <c r="J80" s="8"/>
      <c r="K80" s="8">
        <v>12644972</v>
      </c>
      <c r="L80" s="8"/>
      <c r="M80" s="8">
        <v>876487580869</v>
      </c>
      <c r="N80" s="8"/>
      <c r="O80" s="8">
        <v>631886334693</v>
      </c>
      <c r="P80" s="8"/>
      <c r="Q80" s="8">
        <f t="shared" si="3"/>
        <v>244601246176</v>
      </c>
    </row>
    <row r="81" spans="1:17">
      <c r="A81" s="1" t="s">
        <v>48</v>
      </c>
      <c r="C81" s="8">
        <v>14306779</v>
      </c>
      <c r="D81" s="8"/>
      <c r="E81" s="8">
        <v>366207581872</v>
      </c>
      <c r="F81" s="8"/>
      <c r="G81" s="8">
        <v>363363251139</v>
      </c>
      <c r="H81" s="8"/>
      <c r="I81" s="8">
        <f t="shared" si="2"/>
        <v>2844330733</v>
      </c>
      <c r="J81" s="8"/>
      <c r="K81" s="8">
        <v>14306779</v>
      </c>
      <c r="L81" s="8"/>
      <c r="M81" s="8">
        <v>366207581872</v>
      </c>
      <c r="N81" s="8"/>
      <c r="O81" s="8">
        <v>352389945077</v>
      </c>
      <c r="P81" s="8"/>
      <c r="Q81" s="8">
        <f t="shared" si="3"/>
        <v>13817636795</v>
      </c>
    </row>
    <row r="82" spans="1:17">
      <c r="A82" s="1" t="s">
        <v>116</v>
      </c>
      <c r="C82" s="8">
        <v>131670335</v>
      </c>
      <c r="D82" s="8"/>
      <c r="E82" s="8">
        <v>637942733573</v>
      </c>
      <c r="F82" s="8"/>
      <c r="G82" s="8">
        <v>609409390135</v>
      </c>
      <c r="H82" s="8"/>
      <c r="I82" s="8">
        <f t="shared" si="2"/>
        <v>28533343438</v>
      </c>
      <c r="J82" s="8"/>
      <c r="K82" s="8">
        <v>131670335</v>
      </c>
      <c r="L82" s="8"/>
      <c r="M82" s="8">
        <v>637942733573</v>
      </c>
      <c r="N82" s="8"/>
      <c r="O82" s="8">
        <v>800948694682</v>
      </c>
      <c r="P82" s="8"/>
      <c r="Q82" s="8">
        <f t="shared" si="3"/>
        <v>-163005961109</v>
      </c>
    </row>
    <row r="83" spans="1:17">
      <c r="A83" s="1" t="s">
        <v>119</v>
      </c>
      <c r="C83" s="8">
        <v>7875847</v>
      </c>
      <c r="D83" s="8"/>
      <c r="E83" s="8">
        <v>197447019615</v>
      </c>
      <c r="F83" s="8"/>
      <c r="G83" s="8">
        <v>188308102541</v>
      </c>
      <c r="H83" s="8"/>
      <c r="I83" s="8">
        <f>E83-G83</f>
        <v>9138917074</v>
      </c>
      <c r="J83" s="8"/>
      <c r="K83" s="8">
        <v>7875847</v>
      </c>
      <c r="L83" s="8"/>
      <c r="M83" s="8">
        <v>197447019615</v>
      </c>
      <c r="N83" s="8"/>
      <c r="O83" s="8">
        <v>109684089824</v>
      </c>
      <c r="P83" s="8"/>
      <c r="Q83" s="8">
        <f t="shared" si="3"/>
        <v>87762929791</v>
      </c>
    </row>
    <row r="84" spans="1:17">
      <c r="A84" s="1" t="s">
        <v>22</v>
      </c>
      <c r="C84" s="8">
        <v>48831692</v>
      </c>
      <c r="D84" s="8"/>
      <c r="E84" s="8">
        <v>617443344462</v>
      </c>
      <c r="F84" s="8"/>
      <c r="G84" s="8">
        <v>612589230119</v>
      </c>
      <c r="H84" s="8"/>
      <c r="I84" s="8">
        <f t="shared" si="2"/>
        <v>4854114343</v>
      </c>
      <c r="J84" s="8"/>
      <c r="K84" s="8">
        <v>48831692</v>
      </c>
      <c r="L84" s="8"/>
      <c r="M84" s="8">
        <v>617443344462</v>
      </c>
      <c r="N84" s="8"/>
      <c r="O84" s="8">
        <v>861879363800</v>
      </c>
      <c r="P84" s="8"/>
      <c r="Q84" s="8">
        <f t="shared" si="3"/>
        <v>-244436019338</v>
      </c>
    </row>
    <row r="85" spans="1:17">
      <c r="A85" s="1" t="s">
        <v>94</v>
      </c>
      <c r="C85" s="8">
        <v>10730506</v>
      </c>
      <c r="D85" s="8"/>
      <c r="E85" s="8">
        <v>464959687138</v>
      </c>
      <c r="F85" s="8"/>
      <c r="G85" s="8">
        <v>468921357639</v>
      </c>
      <c r="H85" s="8"/>
      <c r="I85" s="8">
        <f t="shared" si="2"/>
        <v>-3961670501</v>
      </c>
      <c r="J85" s="8"/>
      <c r="K85" s="8">
        <v>10730506</v>
      </c>
      <c r="L85" s="8"/>
      <c r="M85" s="8">
        <v>464959687138</v>
      </c>
      <c r="N85" s="8"/>
      <c r="O85" s="8">
        <v>351253096969</v>
      </c>
      <c r="P85" s="8"/>
      <c r="Q85" s="8">
        <f t="shared" si="3"/>
        <v>113706590169</v>
      </c>
    </row>
    <row r="86" spans="1:17">
      <c r="A86" s="1" t="s">
        <v>83</v>
      </c>
      <c r="C86" s="8">
        <v>17893853</v>
      </c>
      <c r="D86" s="8"/>
      <c r="E86" s="8">
        <v>464250737398</v>
      </c>
      <c r="F86" s="8"/>
      <c r="G86" s="8">
        <v>453578306653</v>
      </c>
      <c r="H86" s="8"/>
      <c r="I86" s="8">
        <f t="shared" si="2"/>
        <v>10672430745</v>
      </c>
      <c r="J86" s="8"/>
      <c r="K86" s="8">
        <v>17893853</v>
      </c>
      <c r="L86" s="8"/>
      <c r="M86" s="8">
        <v>464250737398</v>
      </c>
      <c r="N86" s="8"/>
      <c r="O86" s="8">
        <v>504272352691</v>
      </c>
      <c r="P86" s="8"/>
      <c r="Q86" s="8">
        <f t="shared" si="3"/>
        <v>-40021615293</v>
      </c>
    </row>
    <row r="87" spans="1:17">
      <c r="A87" s="1" t="s">
        <v>137</v>
      </c>
      <c r="C87" s="8">
        <v>149152</v>
      </c>
      <c r="D87" s="8"/>
      <c r="E87" s="8">
        <v>134179662087</v>
      </c>
      <c r="F87" s="8"/>
      <c r="G87" s="8">
        <v>134984691749</v>
      </c>
      <c r="H87" s="8"/>
      <c r="I87" s="8">
        <f t="shared" si="2"/>
        <v>-805029662</v>
      </c>
      <c r="J87" s="8"/>
      <c r="K87" s="8">
        <v>149152</v>
      </c>
      <c r="L87" s="8"/>
      <c r="M87" s="8">
        <v>134179662087</v>
      </c>
      <c r="N87" s="8"/>
      <c r="O87" s="8">
        <v>133643866531</v>
      </c>
      <c r="P87" s="8"/>
      <c r="Q87" s="8">
        <f t="shared" si="3"/>
        <v>535795556</v>
      </c>
    </row>
    <row r="88" spans="1:17">
      <c r="A88" s="1" t="s">
        <v>143</v>
      </c>
      <c r="C88" s="8">
        <v>20435</v>
      </c>
      <c r="D88" s="8"/>
      <c r="E88" s="8">
        <v>19603828661</v>
      </c>
      <c r="F88" s="8"/>
      <c r="G88" s="8">
        <v>19603828661</v>
      </c>
      <c r="H88" s="8"/>
      <c r="I88" s="8">
        <f t="shared" si="2"/>
        <v>0</v>
      </c>
      <c r="J88" s="8"/>
      <c r="K88" s="8">
        <v>20435</v>
      </c>
      <c r="L88" s="8"/>
      <c r="M88" s="8">
        <v>19603828661</v>
      </c>
      <c r="N88" s="8"/>
      <c r="O88" s="8">
        <v>19526606243</v>
      </c>
      <c r="P88" s="8"/>
      <c r="Q88" s="8">
        <f t="shared" si="3"/>
        <v>77222418</v>
      </c>
    </row>
    <row r="89" spans="1:17">
      <c r="A89" s="1" t="s">
        <v>146</v>
      </c>
      <c r="C89" s="8">
        <v>5000</v>
      </c>
      <c r="D89" s="8"/>
      <c r="E89" s="8">
        <v>4511682109</v>
      </c>
      <c r="F89" s="8"/>
      <c r="G89" s="8">
        <v>4511682109</v>
      </c>
      <c r="H89" s="8"/>
      <c r="I89" s="8">
        <f t="shared" si="2"/>
        <v>0</v>
      </c>
      <c r="J89" s="8"/>
      <c r="K89" s="8">
        <v>5000</v>
      </c>
      <c r="L89" s="8"/>
      <c r="M89" s="8">
        <v>4511682109</v>
      </c>
      <c r="N89" s="8"/>
      <c r="O89" s="8">
        <v>4498715243</v>
      </c>
      <c r="P89" s="8"/>
      <c r="Q89" s="8">
        <f t="shared" si="3"/>
        <v>12966866</v>
      </c>
    </row>
    <row r="90" spans="1:17">
      <c r="A90" s="1" t="s">
        <v>132</v>
      </c>
      <c r="C90" s="8">
        <v>17544</v>
      </c>
      <c r="D90" s="8"/>
      <c r="E90" s="8">
        <v>16058094622</v>
      </c>
      <c r="F90" s="8"/>
      <c r="G90" s="8">
        <v>15750604045</v>
      </c>
      <c r="H90" s="8"/>
      <c r="I90" s="8">
        <f t="shared" si="2"/>
        <v>307490577</v>
      </c>
      <c r="J90" s="8"/>
      <c r="K90" s="8">
        <v>17544</v>
      </c>
      <c r="L90" s="8"/>
      <c r="M90" s="8">
        <v>16058094622</v>
      </c>
      <c r="N90" s="8"/>
      <c r="O90" s="8">
        <v>13179821445</v>
      </c>
      <c r="P90" s="8"/>
      <c r="Q90" s="8">
        <f t="shared" si="3"/>
        <v>2878273177</v>
      </c>
    </row>
    <row r="91" spans="1:17">
      <c r="A91" s="1" t="s">
        <v>140</v>
      </c>
      <c r="C91" s="8">
        <v>18949</v>
      </c>
      <c r="D91" s="8"/>
      <c r="E91" s="8">
        <v>17998476674</v>
      </c>
      <c r="F91" s="8"/>
      <c r="G91" s="8">
        <v>17998476674</v>
      </c>
      <c r="H91" s="8"/>
      <c r="I91" s="8">
        <f>E91-G91</f>
        <v>0</v>
      </c>
      <c r="J91" s="8"/>
      <c r="K91" s="8">
        <v>18949</v>
      </c>
      <c r="L91" s="8"/>
      <c r="M91" s="8">
        <v>17998476674</v>
      </c>
      <c r="N91" s="8"/>
      <c r="O91" s="8">
        <v>18003843455</v>
      </c>
      <c r="P91" s="8"/>
      <c r="Q91" s="8">
        <f t="shared" si="3"/>
        <v>-5366781</v>
      </c>
    </row>
    <row r="92" spans="1:17">
      <c r="A92" s="1" t="s">
        <v>122</v>
      </c>
      <c r="C92" s="8" t="s">
        <v>122</v>
      </c>
      <c r="D92" s="8"/>
      <c r="E92" s="15">
        <f>SUM(E8:E91)</f>
        <v>56472182836801</v>
      </c>
      <c r="F92" s="8"/>
      <c r="G92" s="15">
        <f>SUM(G8:G91)</f>
        <v>55877285469690</v>
      </c>
      <c r="H92" s="8"/>
      <c r="I92" s="15">
        <f>SUM(I8:I91)</f>
        <v>594897367111</v>
      </c>
      <c r="J92" s="8"/>
      <c r="K92" s="8" t="s">
        <v>122</v>
      </c>
      <c r="L92" s="8"/>
      <c r="M92" s="15">
        <f>SUM(M8:M91)</f>
        <v>56472182836801</v>
      </c>
      <c r="N92" s="8"/>
      <c r="O92" s="15">
        <f>SUM(O8:O91)</f>
        <v>59251743614026</v>
      </c>
      <c r="P92" s="8"/>
      <c r="Q92" s="15">
        <f>SUM(Q8:Q91)</f>
        <v>-2779560777225</v>
      </c>
    </row>
    <row r="93" spans="1:17">
      <c r="I93" s="16"/>
      <c r="J93" s="16"/>
      <c r="K93" s="16"/>
      <c r="L93" s="16"/>
      <c r="M93" s="16"/>
      <c r="N93" s="16"/>
      <c r="O93" s="16"/>
      <c r="P93" s="16"/>
      <c r="Q93" s="16"/>
    </row>
    <row r="97" spans="9:17">
      <c r="I97" s="16"/>
      <c r="J97" s="16"/>
      <c r="K97" s="16"/>
      <c r="L97" s="16"/>
      <c r="M97" s="16"/>
      <c r="N97" s="16"/>
      <c r="O97" s="16"/>
      <c r="P97" s="16"/>
      <c r="Q97" s="16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133"/>
  <sheetViews>
    <sheetView rightToLeft="1" topLeftCell="A115" workbookViewId="0">
      <selection activeCell="Q129" sqref="G129:Q135"/>
    </sheetView>
  </sheetViews>
  <sheetFormatPr defaultRowHeight="24"/>
  <cols>
    <col min="1" max="1" width="35.140625" style="1" bestFit="1" customWidth="1"/>
    <col min="2" max="2" width="1" style="1" customWidth="1"/>
    <col min="3" max="3" width="19" style="1" customWidth="1"/>
    <col min="4" max="4" width="1" style="1" customWidth="1"/>
    <col min="5" max="5" width="22" style="1" customWidth="1"/>
    <col min="6" max="6" width="1" style="1" customWidth="1"/>
    <col min="7" max="7" width="22" style="1" customWidth="1"/>
    <col min="8" max="8" width="1" style="1" customWidth="1"/>
    <col min="9" max="9" width="28" style="1" customWidth="1"/>
    <col min="10" max="10" width="1" style="1" customWidth="1"/>
    <col min="11" max="11" width="19" style="1" customWidth="1"/>
    <col min="12" max="12" width="1" style="1" customWidth="1"/>
    <col min="13" max="13" width="23" style="1" customWidth="1"/>
    <col min="14" max="14" width="1" style="1" customWidth="1"/>
    <col min="15" max="15" width="23" style="1" customWidth="1"/>
    <col min="16" max="16" width="1" style="1" customWidth="1"/>
    <col min="17" max="17" width="28" style="1" customWidth="1"/>
    <col min="18" max="18" width="1" style="1" customWidth="1"/>
    <col min="19" max="19" width="9.140625" style="1" customWidth="1"/>
    <col min="20" max="20" width="16.5703125" style="1" bestFit="1" customWidth="1"/>
    <col min="21" max="16384" width="9.140625" style="1"/>
  </cols>
  <sheetData>
    <row r="2" spans="1:17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  <c r="L2" s="20" t="s">
        <v>0</v>
      </c>
      <c r="M2" s="20" t="s">
        <v>0</v>
      </c>
      <c r="N2" s="20" t="s">
        <v>0</v>
      </c>
      <c r="O2" s="20" t="s">
        <v>0</v>
      </c>
      <c r="P2" s="20" t="s">
        <v>0</v>
      </c>
      <c r="Q2" s="20" t="s">
        <v>0</v>
      </c>
    </row>
    <row r="3" spans="1:17" ht="24.75">
      <c r="A3" s="20" t="s">
        <v>175</v>
      </c>
      <c r="B3" s="20" t="s">
        <v>175</v>
      </c>
      <c r="C3" s="20" t="s">
        <v>175</v>
      </c>
      <c r="D3" s="20" t="s">
        <v>175</v>
      </c>
      <c r="E3" s="20" t="s">
        <v>175</v>
      </c>
      <c r="F3" s="20" t="s">
        <v>175</v>
      </c>
      <c r="G3" s="20" t="s">
        <v>175</v>
      </c>
      <c r="H3" s="20" t="s">
        <v>175</v>
      </c>
      <c r="I3" s="20" t="s">
        <v>175</v>
      </c>
      <c r="J3" s="20" t="s">
        <v>175</v>
      </c>
      <c r="K3" s="20" t="s">
        <v>175</v>
      </c>
      <c r="L3" s="20" t="s">
        <v>175</v>
      </c>
      <c r="M3" s="20" t="s">
        <v>175</v>
      </c>
      <c r="N3" s="20" t="s">
        <v>175</v>
      </c>
      <c r="O3" s="20" t="s">
        <v>175</v>
      </c>
      <c r="P3" s="20" t="s">
        <v>175</v>
      </c>
      <c r="Q3" s="20" t="s">
        <v>175</v>
      </c>
    </row>
    <row r="4" spans="1:17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  <c r="K4" s="20" t="s">
        <v>2</v>
      </c>
      <c r="L4" s="20" t="s">
        <v>2</v>
      </c>
      <c r="M4" s="20" t="s">
        <v>2</v>
      </c>
      <c r="N4" s="20" t="s">
        <v>2</v>
      </c>
      <c r="O4" s="20" t="s">
        <v>2</v>
      </c>
      <c r="P4" s="20" t="s">
        <v>2</v>
      </c>
      <c r="Q4" s="20" t="s">
        <v>2</v>
      </c>
    </row>
    <row r="6" spans="1:17" ht="24.75">
      <c r="A6" s="19" t="s">
        <v>3</v>
      </c>
      <c r="C6" s="19" t="s">
        <v>177</v>
      </c>
      <c r="D6" s="19" t="s">
        <v>177</v>
      </c>
      <c r="E6" s="19" t="s">
        <v>177</v>
      </c>
      <c r="F6" s="19" t="s">
        <v>177</v>
      </c>
      <c r="G6" s="19" t="s">
        <v>177</v>
      </c>
      <c r="H6" s="19" t="s">
        <v>177</v>
      </c>
      <c r="I6" s="19" t="s">
        <v>177</v>
      </c>
      <c r="K6" s="19" t="s">
        <v>178</v>
      </c>
      <c r="L6" s="19" t="s">
        <v>178</v>
      </c>
      <c r="M6" s="19" t="s">
        <v>178</v>
      </c>
      <c r="N6" s="19" t="s">
        <v>178</v>
      </c>
      <c r="O6" s="19" t="s">
        <v>178</v>
      </c>
      <c r="P6" s="19" t="s">
        <v>178</v>
      </c>
      <c r="Q6" s="19" t="s">
        <v>178</v>
      </c>
    </row>
    <row r="7" spans="1:17" ht="24.75">
      <c r="A7" s="19" t="s">
        <v>3</v>
      </c>
      <c r="C7" s="19" t="s">
        <v>7</v>
      </c>
      <c r="E7" s="19" t="s">
        <v>265</v>
      </c>
      <c r="G7" s="19" t="s">
        <v>266</v>
      </c>
      <c r="I7" s="19" t="s">
        <v>268</v>
      </c>
      <c r="K7" s="19" t="s">
        <v>7</v>
      </c>
      <c r="M7" s="19" t="s">
        <v>265</v>
      </c>
      <c r="O7" s="19" t="s">
        <v>266</v>
      </c>
      <c r="Q7" s="19" t="s">
        <v>268</v>
      </c>
    </row>
    <row r="8" spans="1:17">
      <c r="A8" s="1" t="s">
        <v>18</v>
      </c>
      <c r="C8" s="8">
        <v>27400000</v>
      </c>
      <c r="D8" s="8"/>
      <c r="E8" s="8">
        <v>67176989915</v>
      </c>
      <c r="F8" s="8"/>
      <c r="G8" s="8">
        <v>63602077835</v>
      </c>
      <c r="H8" s="8"/>
      <c r="I8" s="8">
        <f>E8-G8</f>
        <v>3574912080</v>
      </c>
      <c r="J8" s="8"/>
      <c r="K8" s="8">
        <v>27400001</v>
      </c>
      <c r="L8" s="8"/>
      <c r="M8" s="8">
        <v>67176989916</v>
      </c>
      <c r="N8" s="8"/>
      <c r="O8" s="8">
        <v>63602080156</v>
      </c>
      <c r="P8" s="8"/>
      <c r="Q8" s="8">
        <f>M8-O8</f>
        <v>3574909760</v>
      </c>
    </row>
    <row r="9" spans="1:17">
      <c r="A9" s="1" t="s">
        <v>98</v>
      </c>
      <c r="C9" s="8">
        <v>1000000</v>
      </c>
      <c r="D9" s="8"/>
      <c r="E9" s="8">
        <v>7730262242</v>
      </c>
      <c r="F9" s="8"/>
      <c r="G9" s="8">
        <v>11255805458</v>
      </c>
      <c r="H9" s="8"/>
      <c r="I9" s="8">
        <f t="shared" ref="I9:I72" si="0">E9-G9</f>
        <v>-3525543216</v>
      </c>
      <c r="J9" s="8"/>
      <c r="K9" s="8">
        <v>3620000</v>
      </c>
      <c r="L9" s="8"/>
      <c r="M9" s="8">
        <v>57292203573</v>
      </c>
      <c r="N9" s="8"/>
      <c r="O9" s="8">
        <v>61703246527</v>
      </c>
      <c r="P9" s="8"/>
      <c r="Q9" s="8">
        <f t="shared" ref="Q9:Q72" si="1">M9-O9</f>
        <v>-4411042954</v>
      </c>
    </row>
    <row r="10" spans="1:17">
      <c r="A10" s="1" t="s">
        <v>112</v>
      </c>
      <c r="C10" s="8">
        <v>847784</v>
      </c>
      <c r="D10" s="8"/>
      <c r="E10" s="8">
        <v>23599404429</v>
      </c>
      <c r="F10" s="8"/>
      <c r="G10" s="8">
        <v>16509270446</v>
      </c>
      <c r="H10" s="8"/>
      <c r="I10" s="8">
        <f t="shared" si="0"/>
        <v>7090133983</v>
      </c>
      <c r="J10" s="8"/>
      <c r="K10" s="8">
        <v>8749879</v>
      </c>
      <c r="L10" s="8"/>
      <c r="M10" s="8">
        <v>187272171830</v>
      </c>
      <c r="N10" s="8"/>
      <c r="O10" s="8">
        <v>170390239338</v>
      </c>
      <c r="P10" s="8"/>
      <c r="Q10" s="8">
        <f t="shared" si="1"/>
        <v>16881932492</v>
      </c>
    </row>
    <row r="11" spans="1:17">
      <c r="A11" s="1" t="s">
        <v>42</v>
      </c>
      <c r="C11" s="8">
        <v>7224255</v>
      </c>
      <c r="D11" s="8"/>
      <c r="E11" s="8">
        <v>55200532455</v>
      </c>
      <c r="F11" s="8"/>
      <c r="G11" s="8">
        <v>55200532455</v>
      </c>
      <c r="H11" s="8"/>
      <c r="I11" s="8">
        <f t="shared" si="0"/>
        <v>0</v>
      </c>
      <c r="J11" s="8"/>
      <c r="K11" s="8">
        <v>7224255</v>
      </c>
      <c r="L11" s="8"/>
      <c r="M11" s="8">
        <v>55200532455</v>
      </c>
      <c r="N11" s="8"/>
      <c r="O11" s="8">
        <v>55200532455</v>
      </c>
      <c r="P11" s="8"/>
      <c r="Q11" s="8">
        <f t="shared" si="1"/>
        <v>0</v>
      </c>
    </row>
    <row r="12" spans="1:17">
      <c r="A12" s="1" t="s">
        <v>71</v>
      </c>
      <c r="C12" s="8">
        <v>600000</v>
      </c>
      <c r="D12" s="8"/>
      <c r="E12" s="8">
        <v>18793133631</v>
      </c>
      <c r="F12" s="8"/>
      <c r="G12" s="8">
        <v>13008138318</v>
      </c>
      <c r="H12" s="8"/>
      <c r="I12" s="8">
        <f t="shared" si="0"/>
        <v>5784995313</v>
      </c>
      <c r="J12" s="8"/>
      <c r="K12" s="8">
        <v>3193873</v>
      </c>
      <c r="L12" s="8"/>
      <c r="M12" s="8">
        <v>91431276323</v>
      </c>
      <c r="N12" s="8"/>
      <c r="O12" s="8">
        <v>69243902831</v>
      </c>
      <c r="P12" s="8"/>
      <c r="Q12" s="8">
        <f t="shared" si="1"/>
        <v>22187373492</v>
      </c>
    </row>
    <row r="13" spans="1:17">
      <c r="A13" s="1" t="s">
        <v>73</v>
      </c>
      <c r="C13" s="8">
        <v>3772465</v>
      </c>
      <c r="D13" s="8"/>
      <c r="E13" s="8">
        <v>51004774963</v>
      </c>
      <c r="F13" s="8"/>
      <c r="G13" s="8">
        <v>35309578415</v>
      </c>
      <c r="H13" s="8"/>
      <c r="I13" s="8">
        <f t="shared" si="0"/>
        <v>15695196548</v>
      </c>
      <c r="J13" s="8"/>
      <c r="K13" s="8">
        <v>4822023</v>
      </c>
      <c r="L13" s="8"/>
      <c r="M13" s="8">
        <v>123405907848</v>
      </c>
      <c r="N13" s="8"/>
      <c r="O13" s="8">
        <v>85430341214</v>
      </c>
      <c r="P13" s="8"/>
      <c r="Q13" s="8">
        <f t="shared" si="1"/>
        <v>37975566634</v>
      </c>
    </row>
    <row r="14" spans="1:17">
      <c r="A14" s="1" t="s">
        <v>119</v>
      </c>
      <c r="C14" s="8">
        <v>1937382</v>
      </c>
      <c r="D14" s="8"/>
      <c r="E14" s="8">
        <v>51124741944</v>
      </c>
      <c r="F14" s="8"/>
      <c r="G14" s="8">
        <v>26981222603</v>
      </c>
      <c r="H14" s="8"/>
      <c r="I14" s="8">
        <f t="shared" si="0"/>
        <v>24143519341</v>
      </c>
      <c r="J14" s="8"/>
      <c r="K14" s="8">
        <v>1937382</v>
      </c>
      <c r="L14" s="8"/>
      <c r="M14" s="8">
        <v>51124741944</v>
      </c>
      <c r="N14" s="8"/>
      <c r="O14" s="8">
        <v>26981222603</v>
      </c>
      <c r="P14" s="8"/>
      <c r="Q14" s="8">
        <f t="shared" si="1"/>
        <v>24143519341</v>
      </c>
    </row>
    <row r="15" spans="1:17">
      <c r="A15" s="1" t="s">
        <v>94</v>
      </c>
      <c r="C15" s="8">
        <v>739705</v>
      </c>
      <c r="D15" s="8"/>
      <c r="E15" s="8">
        <v>32243910207</v>
      </c>
      <c r="F15" s="8"/>
      <c r="G15" s="8">
        <v>24213552687</v>
      </c>
      <c r="H15" s="8"/>
      <c r="I15" s="8">
        <f t="shared" si="0"/>
        <v>8030357520</v>
      </c>
      <c r="J15" s="8"/>
      <c r="K15" s="8">
        <v>2485047</v>
      </c>
      <c r="L15" s="8"/>
      <c r="M15" s="8">
        <v>105800877112</v>
      </c>
      <c r="N15" s="8"/>
      <c r="O15" s="8">
        <v>81345693767</v>
      </c>
      <c r="P15" s="8"/>
      <c r="Q15" s="8">
        <f t="shared" si="1"/>
        <v>24455183345</v>
      </c>
    </row>
    <row r="16" spans="1:17">
      <c r="A16" s="1" t="s">
        <v>40</v>
      </c>
      <c r="C16" s="8">
        <v>153452351</v>
      </c>
      <c r="D16" s="8"/>
      <c r="E16" s="8">
        <v>757747709238</v>
      </c>
      <c r="F16" s="8"/>
      <c r="G16" s="8">
        <v>757747709238</v>
      </c>
      <c r="H16" s="8"/>
      <c r="I16" s="8">
        <f t="shared" si="0"/>
        <v>0</v>
      </c>
      <c r="J16" s="8"/>
      <c r="K16" s="8">
        <v>153452351</v>
      </c>
      <c r="L16" s="8"/>
      <c r="M16" s="8">
        <v>757747709238</v>
      </c>
      <c r="N16" s="8"/>
      <c r="O16" s="8">
        <v>757747709238</v>
      </c>
      <c r="P16" s="8"/>
      <c r="Q16" s="8">
        <f t="shared" si="1"/>
        <v>0</v>
      </c>
    </row>
    <row r="17" spans="1:17">
      <c r="A17" s="1" t="s">
        <v>118</v>
      </c>
      <c r="C17" s="8">
        <v>4735934</v>
      </c>
      <c r="D17" s="8"/>
      <c r="E17" s="8">
        <v>76873672935</v>
      </c>
      <c r="F17" s="8"/>
      <c r="G17" s="8">
        <v>86480546845</v>
      </c>
      <c r="H17" s="8"/>
      <c r="I17" s="8">
        <f t="shared" si="0"/>
        <v>-9606873910</v>
      </c>
      <c r="J17" s="8"/>
      <c r="K17" s="8">
        <v>5735934</v>
      </c>
      <c r="L17" s="8"/>
      <c r="M17" s="8">
        <v>103656723452</v>
      </c>
      <c r="N17" s="8"/>
      <c r="O17" s="8">
        <v>113985910287</v>
      </c>
      <c r="P17" s="8"/>
      <c r="Q17" s="8">
        <f t="shared" si="1"/>
        <v>-10329186835</v>
      </c>
    </row>
    <row r="18" spans="1:17">
      <c r="A18" s="1" t="s">
        <v>29</v>
      </c>
      <c r="C18" s="8">
        <v>186395</v>
      </c>
      <c r="D18" s="8"/>
      <c r="E18" s="8">
        <v>18343309308</v>
      </c>
      <c r="F18" s="8"/>
      <c r="G18" s="8">
        <v>17324236297</v>
      </c>
      <c r="H18" s="8"/>
      <c r="I18" s="8">
        <f t="shared" si="0"/>
        <v>1019073011</v>
      </c>
      <c r="J18" s="8"/>
      <c r="K18" s="8">
        <v>369560</v>
      </c>
      <c r="L18" s="8"/>
      <c r="M18" s="8">
        <v>35224864470</v>
      </c>
      <c r="N18" s="8"/>
      <c r="O18" s="8">
        <v>34348264525</v>
      </c>
      <c r="P18" s="8"/>
      <c r="Q18" s="8">
        <f t="shared" si="1"/>
        <v>876599945</v>
      </c>
    </row>
    <row r="19" spans="1:17">
      <c r="A19" s="1" t="s">
        <v>34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f t="shared" si="0"/>
        <v>0</v>
      </c>
      <c r="J19" s="8"/>
      <c r="K19" s="8">
        <v>140779</v>
      </c>
      <c r="L19" s="8"/>
      <c r="M19" s="8">
        <v>11036678251</v>
      </c>
      <c r="N19" s="8"/>
      <c r="O19" s="8">
        <v>11125338494</v>
      </c>
      <c r="P19" s="8"/>
      <c r="Q19" s="8">
        <f t="shared" si="1"/>
        <v>-88660243</v>
      </c>
    </row>
    <row r="20" spans="1:17">
      <c r="A20" s="1" t="s">
        <v>269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f t="shared" si="0"/>
        <v>0</v>
      </c>
      <c r="J20" s="8"/>
      <c r="K20" s="8">
        <v>885000</v>
      </c>
      <c r="L20" s="8"/>
      <c r="M20" s="8">
        <v>6707498221</v>
      </c>
      <c r="N20" s="8"/>
      <c r="O20" s="8">
        <v>5944627823</v>
      </c>
      <c r="P20" s="8"/>
      <c r="Q20" s="8">
        <f t="shared" si="1"/>
        <v>762870398</v>
      </c>
    </row>
    <row r="21" spans="1:17">
      <c r="A21" s="1" t="s">
        <v>114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f t="shared" si="0"/>
        <v>0</v>
      </c>
      <c r="J21" s="8"/>
      <c r="K21" s="8">
        <v>114499</v>
      </c>
      <c r="L21" s="8"/>
      <c r="M21" s="8">
        <v>9993196882</v>
      </c>
      <c r="N21" s="8"/>
      <c r="O21" s="8">
        <v>7422834043</v>
      </c>
      <c r="P21" s="8"/>
      <c r="Q21" s="8">
        <f t="shared" si="1"/>
        <v>2570362839</v>
      </c>
    </row>
    <row r="22" spans="1:17">
      <c r="A22" s="1" t="s">
        <v>270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f t="shared" si="0"/>
        <v>0</v>
      </c>
      <c r="J22" s="8"/>
      <c r="K22" s="8">
        <v>625000</v>
      </c>
      <c r="L22" s="8"/>
      <c r="M22" s="8">
        <v>14600109520</v>
      </c>
      <c r="N22" s="8"/>
      <c r="O22" s="8">
        <v>8176061250</v>
      </c>
      <c r="P22" s="8"/>
      <c r="Q22" s="8">
        <f t="shared" si="1"/>
        <v>6424048270</v>
      </c>
    </row>
    <row r="23" spans="1:17">
      <c r="A23" s="1" t="s">
        <v>271</v>
      </c>
      <c r="C23" s="8">
        <v>0</v>
      </c>
      <c r="D23" s="8"/>
      <c r="E23" s="8">
        <v>0</v>
      </c>
      <c r="F23" s="8"/>
      <c r="G23" s="8">
        <v>0</v>
      </c>
      <c r="H23" s="8"/>
      <c r="I23" s="8">
        <f t="shared" si="0"/>
        <v>0</v>
      </c>
      <c r="J23" s="8"/>
      <c r="K23" s="8">
        <v>40000000</v>
      </c>
      <c r="L23" s="8"/>
      <c r="M23" s="8">
        <v>193560000000</v>
      </c>
      <c r="N23" s="8"/>
      <c r="O23" s="8">
        <v>193735752400</v>
      </c>
      <c r="P23" s="8"/>
      <c r="Q23" s="8">
        <f t="shared" si="1"/>
        <v>-175752400</v>
      </c>
    </row>
    <row r="24" spans="1:17">
      <c r="A24" s="1" t="s">
        <v>272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f t="shared" si="0"/>
        <v>0</v>
      </c>
      <c r="J24" s="8"/>
      <c r="K24" s="8">
        <v>2346666</v>
      </c>
      <c r="L24" s="8"/>
      <c r="M24" s="8">
        <v>5599145076</v>
      </c>
      <c r="N24" s="8"/>
      <c r="O24" s="8">
        <v>5599145076</v>
      </c>
      <c r="P24" s="8"/>
      <c r="Q24" s="8">
        <f t="shared" si="1"/>
        <v>0</v>
      </c>
    </row>
    <row r="25" spans="1:17">
      <c r="A25" s="1" t="s">
        <v>263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f t="shared" si="0"/>
        <v>0</v>
      </c>
      <c r="J25" s="8"/>
      <c r="K25" s="8">
        <v>1000000</v>
      </c>
      <c r="L25" s="8"/>
      <c r="M25" s="8">
        <v>54473940651</v>
      </c>
      <c r="N25" s="8"/>
      <c r="O25" s="8">
        <v>42808835155</v>
      </c>
      <c r="P25" s="8"/>
      <c r="Q25" s="8">
        <f t="shared" si="1"/>
        <v>11665105496</v>
      </c>
    </row>
    <row r="26" spans="1:17">
      <c r="A26" s="1" t="s">
        <v>109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f t="shared" si="0"/>
        <v>0</v>
      </c>
      <c r="J26" s="8"/>
      <c r="K26" s="8">
        <v>172827009</v>
      </c>
      <c r="L26" s="8"/>
      <c r="M26" s="8">
        <v>1568169906656</v>
      </c>
      <c r="N26" s="8"/>
      <c r="O26" s="8">
        <v>2589962118465</v>
      </c>
      <c r="P26" s="8"/>
      <c r="Q26" s="8">
        <f t="shared" si="1"/>
        <v>-1021792211809</v>
      </c>
    </row>
    <row r="27" spans="1:17">
      <c r="A27" s="1" t="s">
        <v>32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f t="shared" si="0"/>
        <v>0</v>
      </c>
      <c r="J27" s="8"/>
      <c r="K27" s="8">
        <v>1</v>
      </c>
      <c r="L27" s="8"/>
      <c r="M27" s="8">
        <v>1</v>
      </c>
      <c r="N27" s="8"/>
      <c r="O27" s="8">
        <v>4030</v>
      </c>
      <c r="P27" s="8"/>
      <c r="Q27" s="8">
        <f t="shared" si="1"/>
        <v>-4029</v>
      </c>
    </row>
    <row r="28" spans="1:17">
      <c r="A28" s="1" t="s">
        <v>113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f t="shared" si="0"/>
        <v>0</v>
      </c>
      <c r="J28" s="8"/>
      <c r="K28" s="8">
        <v>1</v>
      </c>
      <c r="L28" s="8"/>
      <c r="M28" s="8">
        <v>1</v>
      </c>
      <c r="N28" s="8"/>
      <c r="O28" s="8">
        <v>5978</v>
      </c>
      <c r="P28" s="8"/>
      <c r="Q28" s="8">
        <f t="shared" si="1"/>
        <v>-5977</v>
      </c>
    </row>
    <row r="29" spans="1:17">
      <c r="A29" s="1" t="s">
        <v>69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f t="shared" si="0"/>
        <v>0</v>
      </c>
      <c r="J29" s="8"/>
      <c r="K29" s="8">
        <v>34404945</v>
      </c>
      <c r="L29" s="8"/>
      <c r="M29" s="8">
        <v>752524320448</v>
      </c>
      <c r="N29" s="8"/>
      <c r="O29" s="8">
        <v>822515660183</v>
      </c>
      <c r="P29" s="8"/>
      <c r="Q29" s="8">
        <f t="shared" si="1"/>
        <v>-69991339735</v>
      </c>
    </row>
    <row r="30" spans="1:17">
      <c r="A30" s="1" t="s">
        <v>273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f t="shared" si="0"/>
        <v>0</v>
      </c>
      <c r="J30" s="8"/>
      <c r="K30" s="8">
        <v>1</v>
      </c>
      <c r="L30" s="8"/>
      <c r="M30" s="8">
        <v>388050</v>
      </c>
      <c r="N30" s="8"/>
      <c r="O30" s="8">
        <v>389638</v>
      </c>
      <c r="P30" s="8"/>
      <c r="Q30" s="8">
        <f t="shared" si="1"/>
        <v>-1588</v>
      </c>
    </row>
    <row r="31" spans="1:17">
      <c r="A31" s="1" t="s">
        <v>66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f t="shared" si="0"/>
        <v>0</v>
      </c>
      <c r="J31" s="8"/>
      <c r="K31" s="8">
        <v>1</v>
      </c>
      <c r="L31" s="8"/>
      <c r="M31" s="8">
        <v>1</v>
      </c>
      <c r="N31" s="8"/>
      <c r="O31" s="8">
        <v>5077</v>
      </c>
      <c r="P31" s="8"/>
      <c r="Q31" s="8">
        <f t="shared" si="1"/>
        <v>-5076</v>
      </c>
    </row>
    <row r="32" spans="1:17">
      <c r="A32" s="1" t="s">
        <v>54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f t="shared" si="0"/>
        <v>0</v>
      </c>
      <c r="J32" s="8"/>
      <c r="K32" s="8">
        <v>1000000</v>
      </c>
      <c r="L32" s="8"/>
      <c r="M32" s="8">
        <v>22134708238</v>
      </c>
      <c r="N32" s="8"/>
      <c r="O32" s="8">
        <v>26988457242</v>
      </c>
      <c r="P32" s="8"/>
      <c r="Q32" s="8">
        <f t="shared" si="1"/>
        <v>-4853749004</v>
      </c>
    </row>
    <row r="33" spans="1:17">
      <c r="A33" s="1" t="s">
        <v>46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f t="shared" si="0"/>
        <v>0</v>
      </c>
      <c r="J33" s="8"/>
      <c r="K33" s="8">
        <v>1000000</v>
      </c>
      <c r="L33" s="8"/>
      <c r="M33" s="8">
        <v>30437811163</v>
      </c>
      <c r="N33" s="8"/>
      <c r="O33" s="8">
        <v>32685820370</v>
      </c>
      <c r="P33" s="8"/>
      <c r="Q33" s="8">
        <f t="shared" si="1"/>
        <v>-2248009207</v>
      </c>
    </row>
    <row r="34" spans="1:17">
      <c r="A34" s="1" t="s">
        <v>274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f t="shared" si="0"/>
        <v>0</v>
      </c>
      <c r="J34" s="8"/>
      <c r="K34" s="8">
        <v>1429000</v>
      </c>
      <c r="L34" s="8"/>
      <c r="M34" s="8">
        <v>40768277180</v>
      </c>
      <c r="N34" s="8"/>
      <c r="O34" s="8">
        <v>24629723494</v>
      </c>
      <c r="P34" s="8"/>
      <c r="Q34" s="8">
        <f t="shared" si="1"/>
        <v>16138553686</v>
      </c>
    </row>
    <row r="35" spans="1:17">
      <c r="A35" s="1" t="s">
        <v>100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f t="shared" si="0"/>
        <v>0</v>
      </c>
      <c r="J35" s="8"/>
      <c r="K35" s="8">
        <v>5000001</v>
      </c>
      <c r="L35" s="8"/>
      <c r="M35" s="8">
        <v>23703641880</v>
      </c>
      <c r="N35" s="8"/>
      <c r="O35" s="8">
        <v>23709938073</v>
      </c>
      <c r="P35" s="8"/>
      <c r="Q35" s="8">
        <f t="shared" si="1"/>
        <v>-6296193</v>
      </c>
    </row>
    <row r="36" spans="1:17">
      <c r="A36" s="1" t="s">
        <v>275</v>
      </c>
      <c r="C36" s="8">
        <v>0</v>
      </c>
      <c r="D36" s="8"/>
      <c r="E36" s="8">
        <v>0</v>
      </c>
      <c r="F36" s="8"/>
      <c r="G36" s="8">
        <v>0</v>
      </c>
      <c r="H36" s="8"/>
      <c r="I36" s="8">
        <f t="shared" si="0"/>
        <v>0</v>
      </c>
      <c r="J36" s="8"/>
      <c r="K36" s="8">
        <v>2000000</v>
      </c>
      <c r="L36" s="8"/>
      <c r="M36" s="8">
        <v>24649154482</v>
      </c>
      <c r="N36" s="8"/>
      <c r="O36" s="8">
        <v>16755199920</v>
      </c>
      <c r="P36" s="8"/>
      <c r="Q36" s="8">
        <f t="shared" si="1"/>
        <v>7893954562</v>
      </c>
    </row>
    <row r="37" spans="1:17">
      <c r="A37" s="1" t="s">
        <v>276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f t="shared" si="0"/>
        <v>0</v>
      </c>
      <c r="J37" s="8"/>
      <c r="K37" s="8">
        <v>979795</v>
      </c>
      <c r="L37" s="8"/>
      <c r="M37" s="8">
        <v>4701056410</v>
      </c>
      <c r="N37" s="8"/>
      <c r="O37" s="8">
        <v>5308110447</v>
      </c>
      <c r="P37" s="8"/>
      <c r="Q37" s="8">
        <f t="shared" si="1"/>
        <v>-607054037</v>
      </c>
    </row>
    <row r="38" spans="1:17">
      <c r="A38" s="1" t="s">
        <v>26</v>
      </c>
      <c r="C38" s="8">
        <v>0</v>
      </c>
      <c r="D38" s="8"/>
      <c r="E38" s="8">
        <v>0</v>
      </c>
      <c r="F38" s="8"/>
      <c r="G38" s="8">
        <v>0</v>
      </c>
      <c r="H38" s="8"/>
      <c r="I38" s="8">
        <f t="shared" si="0"/>
        <v>0</v>
      </c>
      <c r="J38" s="8"/>
      <c r="K38" s="8">
        <v>271675</v>
      </c>
      <c r="L38" s="8"/>
      <c r="M38" s="8">
        <v>48411538695</v>
      </c>
      <c r="N38" s="8"/>
      <c r="O38" s="8">
        <v>50608968154</v>
      </c>
      <c r="P38" s="8"/>
      <c r="Q38" s="8">
        <f t="shared" si="1"/>
        <v>-2197429459</v>
      </c>
    </row>
    <row r="39" spans="1:17">
      <c r="A39" s="1" t="s">
        <v>16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f t="shared" si="0"/>
        <v>0</v>
      </c>
      <c r="J39" s="8"/>
      <c r="K39" s="8">
        <v>2</v>
      </c>
      <c r="L39" s="8"/>
      <c r="M39" s="8">
        <v>2</v>
      </c>
      <c r="N39" s="8"/>
      <c r="O39" s="8">
        <v>7351</v>
      </c>
      <c r="P39" s="8"/>
      <c r="Q39" s="8">
        <f t="shared" si="1"/>
        <v>-7349</v>
      </c>
    </row>
    <row r="40" spans="1:17">
      <c r="A40" s="1" t="s">
        <v>20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f t="shared" si="0"/>
        <v>0</v>
      </c>
      <c r="J40" s="8"/>
      <c r="K40" s="8">
        <v>9683310</v>
      </c>
      <c r="L40" s="8"/>
      <c r="M40" s="8">
        <v>147289763255</v>
      </c>
      <c r="N40" s="8"/>
      <c r="O40" s="8">
        <v>128943909898</v>
      </c>
      <c r="P40" s="8"/>
      <c r="Q40" s="8">
        <f t="shared" si="1"/>
        <v>18345853357</v>
      </c>
    </row>
    <row r="41" spans="1:17">
      <c r="A41" s="1" t="s">
        <v>115</v>
      </c>
      <c r="C41" s="8">
        <v>0</v>
      </c>
      <c r="D41" s="8"/>
      <c r="E41" s="8">
        <v>0</v>
      </c>
      <c r="F41" s="8"/>
      <c r="G41" s="8">
        <v>0</v>
      </c>
      <c r="H41" s="8"/>
      <c r="I41" s="8">
        <f t="shared" si="0"/>
        <v>0</v>
      </c>
      <c r="J41" s="8"/>
      <c r="K41" s="8">
        <v>1400000</v>
      </c>
      <c r="L41" s="8"/>
      <c r="M41" s="8">
        <v>102569495800</v>
      </c>
      <c r="N41" s="8"/>
      <c r="O41" s="8">
        <v>126363635999</v>
      </c>
      <c r="P41" s="8"/>
      <c r="Q41" s="8">
        <f t="shared" si="1"/>
        <v>-23794140199</v>
      </c>
    </row>
    <row r="42" spans="1:17">
      <c r="A42" s="1" t="s">
        <v>277</v>
      </c>
      <c r="C42" s="8">
        <v>0</v>
      </c>
      <c r="D42" s="8"/>
      <c r="E42" s="8">
        <v>0</v>
      </c>
      <c r="F42" s="8"/>
      <c r="G42" s="8">
        <v>0</v>
      </c>
      <c r="H42" s="8"/>
      <c r="I42" s="8">
        <f t="shared" si="0"/>
        <v>0</v>
      </c>
      <c r="J42" s="8"/>
      <c r="K42" s="8">
        <v>58392572</v>
      </c>
      <c r="L42" s="8"/>
      <c r="M42" s="8">
        <v>146193947050</v>
      </c>
      <c r="N42" s="8"/>
      <c r="O42" s="8">
        <v>154340299410</v>
      </c>
      <c r="P42" s="8"/>
      <c r="Q42" s="8">
        <f t="shared" si="1"/>
        <v>-8146352360</v>
      </c>
    </row>
    <row r="43" spans="1:17">
      <c r="A43" s="1" t="s">
        <v>278</v>
      </c>
      <c r="C43" s="8">
        <v>0</v>
      </c>
      <c r="D43" s="8"/>
      <c r="E43" s="8">
        <v>0</v>
      </c>
      <c r="F43" s="8"/>
      <c r="G43" s="8">
        <v>0</v>
      </c>
      <c r="H43" s="8"/>
      <c r="I43" s="8">
        <f t="shared" si="0"/>
        <v>0</v>
      </c>
      <c r="J43" s="8"/>
      <c r="K43" s="8">
        <v>17215132</v>
      </c>
      <c r="L43" s="8"/>
      <c r="M43" s="8">
        <v>109632184784</v>
      </c>
      <c r="N43" s="8"/>
      <c r="O43" s="8">
        <v>107981149396</v>
      </c>
      <c r="P43" s="8"/>
      <c r="Q43" s="8">
        <f t="shared" si="1"/>
        <v>1651035388</v>
      </c>
    </row>
    <row r="44" spans="1:17">
      <c r="A44" s="1" t="s">
        <v>48</v>
      </c>
      <c r="C44" s="8">
        <v>0</v>
      </c>
      <c r="D44" s="8"/>
      <c r="E44" s="8">
        <v>0</v>
      </c>
      <c r="F44" s="8"/>
      <c r="G44" s="8">
        <v>0</v>
      </c>
      <c r="H44" s="8"/>
      <c r="I44" s="8">
        <f t="shared" si="0"/>
        <v>0</v>
      </c>
      <c r="J44" s="8"/>
      <c r="K44" s="8">
        <v>13813675</v>
      </c>
      <c r="L44" s="8"/>
      <c r="M44" s="8">
        <v>340507088750</v>
      </c>
      <c r="N44" s="8"/>
      <c r="O44" s="8">
        <v>332746982110</v>
      </c>
      <c r="P44" s="8"/>
      <c r="Q44" s="8">
        <f t="shared" si="1"/>
        <v>7760106640</v>
      </c>
    </row>
    <row r="45" spans="1:17">
      <c r="A45" s="1" t="s">
        <v>279</v>
      </c>
      <c r="C45" s="8">
        <v>0</v>
      </c>
      <c r="D45" s="8"/>
      <c r="E45" s="8">
        <v>0</v>
      </c>
      <c r="F45" s="8"/>
      <c r="G45" s="8">
        <v>0</v>
      </c>
      <c r="H45" s="8"/>
      <c r="I45" s="8">
        <f t="shared" si="0"/>
        <v>0</v>
      </c>
      <c r="J45" s="8"/>
      <c r="K45" s="8">
        <v>11973340</v>
      </c>
      <c r="L45" s="8"/>
      <c r="M45" s="8">
        <v>8590969246</v>
      </c>
      <c r="N45" s="8"/>
      <c r="O45" s="8">
        <v>18858010500</v>
      </c>
      <c r="P45" s="8"/>
      <c r="Q45" s="8">
        <f t="shared" si="1"/>
        <v>-10267041254</v>
      </c>
    </row>
    <row r="46" spans="1:17">
      <c r="A46" s="1" t="s">
        <v>95</v>
      </c>
      <c r="C46" s="8">
        <v>0</v>
      </c>
      <c r="D46" s="8"/>
      <c r="E46" s="8">
        <v>0</v>
      </c>
      <c r="F46" s="8"/>
      <c r="G46" s="8">
        <v>0</v>
      </c>
      <c r="H46" s="8"/>
      <c r="I46" s="8">
        <f t="shared" si="0"/>
        <v>0</v>
      </c>
      <c r="J46" s="8"/>
      <c r="K46" s="8">
        <v>6716989</v>
      </c>
      <c r="L46" s="8"/>
      <c r="M46" s="8">
        <v>29357220567</v>
      </c>
      <c r="N46" s="8"/>
      <c r="O46" s="8">
        <v>32692829692</v>
      </c>
      <c r="P46" s="8"/>
      <c r="Q46" s="8">
        <f t="shared" si="1"/>
        <v>-3335609125</v>
      </c>
    </row>
    <row r="47" spans="1:17">
      <c r="A47" s="1" t="s">
        <v>37</v>
      </c>
      <c r="C47" s="8">
        <v>0</v>
      </c>
      <c r="D47" s="8"/>
      <c r="E47" s="8">
        <v>0</v>
      </c>
      <c r="F47" s="8"/>
      <c r="G47" s="8">
        <v>0</v>
      </c>
      <c r="H47" s="8"/>
      <c r="I47" s="8">
        <f t="shared" si="0"/>
        <v>0</v>
      </c>
      <c r="J47" s="8"/>
      <c r="K47" s="8">
        <v>1</v>
      </c>
      <c r="L47" s="8"/>
      <c r="M47" s="8">
        <v>1</v>
      </c>
      <c r="N47" s="8"/>
      <c r="O47" s="8">
        <v>11275</v>
      </c>
      <c r="P47" s="8"/>
      <c r="Q47" s="8">
        <f t="shared" si="1"/>
        <v>-11274</v>
      </c>
    </row>
    <row r="48" spans="1:17">
      <c r="A48" s="1" t="s">
        <v>234</v>
      </c>
      <c r="C48" s="8">
        <v>0</v>
      </c>
      <c r="D48" s="8"/>
      <c r="E48" s="8">
        <v>0</v>
      </c>
      <c r="F48" s="8"/>
      <c r="G48" s="8">
        <v>0</v>
      </c>
      <c r="H48" s="8"/>
      <c r="I48" s="8">
        <f t="shared" si="0"/>
        <v>0</v>
      </c>
      <c r="J48" s="8"/>
      <c r="K48" s="8">
        <v>2200000</v>
      </c>
      <c r="L48" s="8"/>
      <c r="M48" s="8">
        <v>27923249914</v>
      </c>
      <c r="N48" s="8"/>
      <c r="O48" s="8">
        <v>43169603400</v>
      </c>
      <c r="P48" s="8"/>
      <c r="Q48" s="8">
        <f t="shared" si="1"/>
        <v>-15246353486</v>
      </c>
    </row>
    <row r="49" spans="1:17">
      <c r="A49" s="1" t="s">
        <v>111</v>
      </c>
      <c r="C49" s="8">
        <v>0</v>
      </c>
      <c r="D49" s="8"/>
      <c r="E49" s="8">
        <v>0</v>
      </c>
      <c r="F49" s="8"/>
      <c r="G49" s="8">
        <v>0</v>
      </c>
      <c r="H49" s="8"/>
      <c r="I49" s="8">
        <f t="shared" si="0"/>
        <v>0</v>
      </c>
      <c r="J49" s="8"/>
      <c r="K49" s="8">
        <v>10097818</v>
      </c>
      <c r="L49" s="8"/>
      <c r="M49" s="8">
        <v>41847880286</v>
      </c>
      <c r="N49" s="8"/>
      <c r="O49" s="8">
        <v>56412074857</v>
      </c>
      <c r="P49" s="8"/>
      <c r="Q49" s="8">
        <f t="shared" si="1"/>
        <v>-14564194571</v>
      </c>
    </row>
    <row r="50" spans="1:17">
      <c r="A50" s="1" t="s">
        <v>233</v>
      </c>
      <c r="C50" s="8">
        <v>0</v>
      </c>
      <c r="D50" s="8"/>
      <c r="E50" s="8">
        <v>0</v>
      </c>
      <c r="F50" s="8"/>
      <c r="G50" s="8">
        <v>0</v>
      </c>
      <c r="H50" s="8"/>
      <c r="I50" s="8">
        <f t="shared" si="0"/>
        <v>0</v>
      </c>
      <c r="J50" s="8"/>
      <c r="K50" s="8">
        <v>12166201</v>
      </c>
      <c r="L50" s="8"/>
      <c r="M50" s="8">
        <v>93042109797</v>
      </c>
      <c r="N50" s="8"/>
      <c r="O50" s="8">
        <v>102192712279</v>
      </c>
      <c r="P50" s="8"/>
      <c r="Q50" s="8">
        <f t="shared" si="1"/>
        <v>-9150602482</v>
      </c>
    </row>
    <row r="51" spans="1:17">
      <c r="A51" s="1" t="s">
        <v>116</v>
      </c>
      <c r="C51" s="8">
        <v>0</v>
      </c>
      <c r="D51" s="8"/>
      <c r="E51" s="8">
        <v>0</v>
      </c>
      <c r="F51" s="8"/>
      <c r="G51" s="8">
        <v>0</v>
      </c>
      <c r="H51" s="8"/>
      <c r="I51" s="8">
        <f t="shared" si="0"/>
        <v>0</v>
      </c>
      <c r="J51" s="8"/>
      <c r="K51" s="8">
        <v>9119022</v>
      </c>
      <c r="L51" s="8"/>
      <c r="M51" s="8">
        <v>50323899937</v>
      </c>
      <c r="N51" s="8"/>
      <c r="O51" s="8">
        <v>55770598015</v>
      </c>
      <c r="P51" s="8"/>
      <c r="Q51" s="8">
        <f t="shared" si="1"/>
        <v>-5446698078</v>
      </c>
    </row>
    <row r="52" spans="1:17">
      <c r="A52" s="1" t="s">
        <v>280</v>
      </c>
      <c r="C52" s="8">
        <v>0</v>
      </c>
      <c r="D52" s="8"/>
      <c r="E52" s="8">
        <v>0</v>
      </c>
      <c r="F52" s="8"/>
      <c r="G52" s="8">
        <v>0</v>
      </c>
      <c r="H52" s="8"/>
      <c r="I52" s="8">
        <f t="shared" si="0"/>
        <v>0</v>
      </c>
      <c r="J52" s="8"/>
      <c r="K52" s="8">
        <v>2507547</v>
      </c>
      <c r="L52" s="8"/>
      <c r="M52" s="8">
        <v>65234164294</v>
      </c>
      <c r="N52" s="8"/>
      <c r="O52" s="8">
        <v>52694136795</v>
      </c>
      <c r="P52" s="8"/>
      <c r="Q52" s="8">
        <f t="shared" si="1"/>
        <v>12540027499</v>
      </c>
    </row>
    <row r="53" spans="1:17">
      <c r="A53" s="1" t="s">
        <v>22</v>
      </c>
      <c r="C53" s="8">
        <v>0</v>
      </c>
      <c r="D53" s="8"/>
      <c r="E53" s="8">
        <v>0</v>
      </c>
      <c r="F53" s="8"/>
      <c r="G53" s="8">
        <v>0</v>
      </c>
      <c r="H53" s="8"/>
      <c r="I53" s="8">
        <f t="shared" si="0"/>
        <v>0</v>
      </c>
      <c r="J53" s="8"/>
      <c r="K53" s="8">
        <v>600000</v>
      </c>
      <c r="L53" s="8"/>
      <c r="M53" s="8">
        <v>9869679877</v>
      </c>
      <c r="N53" s="8"/>
      <c r="O53" s="8">
        <v>10590000000</v>
      </c>
      <c r="P53" s="8"/>
      <c r="Q53" s="8">
        <f t="shared" si="1"/>
        <v>-720320123</v>
      </c>
    </row>
    <row r="54" spans="1:17">
      <c r="A54" s="1" t="s">
        <v>256</v>
      </c>
      <c r="C54" s="8">
        <v>0</v>
      </c>
      <c r="D54" s="8"/>
      <c r="E54" s="8">
        <v>0</v>
      </c>
      <c r="F54" s="8"/>
      <c r="G54" s="8">
        <v>0</v>
      </c>
      <c r="H54" s="8"/>
      <c r="I54" s="8">
        <f t="shared" si="0"/>
        <v>0</v>
      </c>
      <c r="J54" s="8"/>
      <c r="K54" s="8">
        <v>12266666</v>
      </c>
      <c r="L54" s="8"/>
      <c r="M54" s="8">
        <v>37413331300</v>
      </c>
      <c r="N54" s="8"/>
      <c r="O54" s="8">
        <v>51612102096</v>
      </c>
      <c r="P54" s="8"/>
      <c r="Q54" s="8">
        <f t="shared" si="1"/>
        <v>-14198770796</v>
      </c>
    </row>
    <row r="55" spans="1:17">
      <c r="A55" s="1" t="s">
        <v>281</v>
      </c>
      <c r="C55" s="8">
        <v>0</v>
      </c>
      <c r="D55" s="8"/>
      <c r="E55" s="8">
        <v>0</v>
      </c>
      <c r="F55" s="8"/>
      <c r="G55" s="8">
        <v>0</v>
      </c>
      <c r="H55" s="8"/>
      <c r="I55" s="8">
        <f t="shared" si="0"/>
        <v>0</v>
      </c>
      <c r="J55" s="8"/>
      <c r="K55" s="8">
        <v>3600000</v>
      </c>
      <c r="L55" s="8"/>
      <c r="M55" s="8">
        <v>17330670494</v>
      </c>
      <c r="N55" s="8"/>
      <c r="O55" s="8">
        <v>17908245936</v>
      </c>
      <c r="P55" s="8"/>
      <c r="Q55" s="8">
        <f t="shared" si="1"/>
        <v>-577575442</v>
      </c>
    </row>
    <row r="56" spans="1:17">
      <c r="A56" s="1" t="s">
        <v>282</v>
      </c>
      <c r="C56" s="8">
        <v>0</v>
      </c>
      <c r="D56" s="8"/>
      <c r="E56" s="8">
        <v>0</v>
      </c>
      <c r="F56" s="8"/>
      <c r="G56" s="8">
        <v>0</v>
      </c>
      <c r="H56" s="8"/>
      <c r="I56" s="8">
        <f t="shared" si="0"/>
        <v>0</v>
      </c>
      <c r="J56" s="8"/>
      <c r="K56" s="8">
        <v>18622019</v>
      </c>
      <c r="L56" s="8"/>
      <c r="M56" s="8">
        <v>293054697267</v>
      </c>
      <c r="N56" s="8"/>
      <c r="O56" s="8">
        <v>293054713003</v>
      </c>
      <c r="P56" s="8"/>
      <c r="Q56" s="8">
        <f t="shared" si="1"/>
        <v>-15736</v>
      </c>
    </row>
    <row r="57" spans="1:17">
      <c r="A57" s="1" t="s">
        <v>23</v>
      </c>
      <c r="C57" s="8">
        <v>0</v>
      </c>
      <c r="D57" s="8"/>
      <c r="E57" s="8">
        <v>0</v>
      </c>
      <c r="F57" s="8"/>
      <c r="G57" s="8">
        <v>0</v>
      </c>
      <c r="H57" s="8"/>
      <c r="I57" s="8">
        <f t="shared" si="0"/>
        <v>0</v>
      </c>
      <c r="J57" s="8"/>
      <c r="K57" s="8">
        <v>5548075</v>
      </c>
      <c r="L57" s="8"/>
      <c r="M57" s="8">
        <v>843601493921</v>
      </c>
      <c r="N57" s="8"/>
      <c r="O57" s="8">
        <v>972691825467</v>
      </c>
      <c r="P57" s="8"/>
      <c r="Q57" s="8">
        <f t="shared" si="1"/>
        <v>-129090331546</v>
      </c>
    </row>
    <row r="58" spans="1:17">
      <c r="A58" s="1" t="s">
        <v>217</v>
      </c>
      <c r="C58" s="8">
        <v>0</v>
      </c>
      <c r="D58" s="8"/>
      <c r="E58" s="8">
        <v>0</v>
      </c>
      <c r="F58" s="8"/>
      <c r="G58" s="8">
        <v>0</v>
      </c>
      <c r="H58" s="8"/>
      <c r="I58" s="8">
        <f t="shared" si="0"/>
        <v>0</v>
      </c>
      <c r="J58" s="8"/>
      <c r="K58" s="8">
        <v>8494219</v>
      </c>
      <c r="L58" s="8"/>
      <c r="M58" s="8">
        <v>63334821898</v>
      </c>
      <c r="N58" s="8"/>
      <c r="O58" s="8">
        <v>70926898534</v>
      </c>
      <c r="P58" s="8"/>
      <c r="Q58" s="8">
        <f t="shared" si="1"/>
        <v>-7592076636</v>
      </c>
    </row>
    <row r="59" spans="1:17">
      <c r="A59" s="1" t="s">
        <v>283</v>
      </c>
      <c r="C59" s="8">
        <v>0</v>
      </c>
      <c r="D59" s="8"/>
      <c r="E59" s="8">
        <v>0</v>
      </c>
      <c r="F59" s="8"/>
      <c r="G59" s="8">
        <v>0</v>
      </c>
      <c r="H59" s="8"/>
      <c r="I59" s="8">
        <f t="shared" si="0"/>
        <v>0</v>
      </c>
      <c r="J59" s="8"/>
      <c r="K59" s="8">
        <v>23919652</v>
      </c>
      <c r="L59" s="8"/>
      <c r="M59" s="8">
        <v>46236687316</v>
      </c>
      <c r="N59" s="8"/>
      <c r="O59" s="8">
        <v>198065159488</v>
      </c>
      <c r="P59" s="8"/>
      <c r="Q59" s="8">
        <f t="shared" si="1"/>
        <v>-151828472172</v>
      </c>
    </row>
    <row r="60" spans="1:17">
      <c r="A60" s="1" t="s">
        <v>86</v>
      </c>
      <c r="C60" s="8">
        <v>0</v>
      </c>
      <c r="D60" s="8"/>
      <c r="E60" s="8">
        <v>0</v>
      </c>
      <c r="F60" s="8"/>
      <c r="G60" s="8">
        <v>0</v>
      </c>
      <c r="H60" s="8"/>
      <c r="I60" s="8">
        <f t="shared" si="0"/>
        <v>0</v>
      </c>
      <c r="J60" s="8"/>
      <c r="K60" s="8">
        <v>2000000</v>
      </c>
      <c r="L60" s="8"/>
      <c r="M60" s="8">
        <v>59444190075</v>
      </c>
      <c r="N60" s="8"/>
      <c r="O60" s="8">
        <v>57257279998</v>
      </c>
      <c r="P60" s="8"/>
      <c r="Q60" s="8">
        <f t="shared" si="1"/>
        <v>2186910077</v>
      </c>
    </row>
    <row r="61" spans="1:17">
      <c r="A61" s="1" t="s">
        <v>284</v>
      </c>
      <c r="C61" s="8">
        <v>0</v>
      </c>
      <c r="D61" s="8"/>
      <c r="E61" s="8">
        <v>0</v>
      </c>
      <c r="F61" s="8"/>
      <c r="G61" s="8">
        <v>0</v>
      </c>
      <c r="H61" s="8"/>
      <c r="I61" s="8">
        <f t="shared" si="0"/>
        <v>0</v>
      </c>
      <c r="J61" s="8"/>
      <c r="K61" s="8">
        <v>7000000</v>
      </c>
      <c r="L61" s="8"/>
      <c r="M61" s="8">
        <v>44414061009</v>
      </c>
      <c r="N61" s="8"/>
      <c r="O61" s="8">
        <v>45919657224</v>
      </c>
      <c r="P61" s="8"/>
      <c r="Q61" s="8">
        <f t="shared" si="1"/>
        <v>-1505596215</v>
      </c>
    </row>
    <row r="62" spans="1:17">
      <c r="A62" s="1" t="s">
        <v>85</v>
      </c>
      <c r="C62" s="8">
        <v>0</v>
      </c>
      <c r="D62" s="8"/>
      <c r="E62" s="8">
        <v>0</v>
      </c>
      <c r="F62" s="8"/>
      <c r="G62" s="8">
        <v>0</v>
      </c>
      <c r="H62" s="8"/>
      <c r="I62" s="8">
        <f t="shared" si="0"/>
        <v>0</v>
      </c>
      <c r="J62" s="8"/>
      <c r="K62" s="8">
        <v>8400540</v>
      </c>
      <c r="L62" s="8"/>
      <c r="M62" s="8">
        <v>127536409305</v>
      </c>
      <c r="N62" s="8"/>
      <c r="O62" s="8">
        <v>113651077855</v>
      </c>
      <c r="P62" s="8"/>
      <c r="Q62" s="8">
        <f t="shared" si="1"/>
        <v>13885331450</v>
      </c>
    </row>
    <row r="63" spans="1:17">
      <c r="A63" s="1" t="s">
        <v>28</v>
      </c>
      <c r="C63" s="8">
        <v>0</v>
      </c>
      <c r="D63" s="8"/>
      <c r="E63" s="8">
        <v>0</v>
      </c>
      <c r="F63" s="8"/>
      <c r="G63" s="8">
        <v>0</v>
      </c>
      <c r="H63" s="8"/>
      <c r="I63" s="8">
        <f t="shared" si="0"/>
        <v>0</v>
      </c>
      <c r="J63" s="8"/>
      <c r="K63" s="8">
        <v>15124936</v>
      </c>
      <c r="L63" s="8"/>
      <c r="M63" s="8">
        <v>415351572901</v>
      </c>
      <c r="N63" s="8"/>
      <c r="O63" s="8">
        <v>530733473141</v>
      </c>
      <c r="P63" s="8"/>
      <c r="Q63" s="8">
        <f t="shared" si="1"/>
        <v>-115381900240</v>
      </c>
    </row>
    <row r="64" spans="1:17">
      <c r="A64" s="1" t="s">
        <v>55</v>
      </c>
      <c r="C64" s="8">
        <v>0</v>
      </c>
      <c r="D64" s="8"/>
      <c r="E64" s="8">
        <v>0</v>
      </c>
      <c r="F64" s="8"/>
      <c r="G64" s="8">
        <v>0</v>
      </c>
      <c r="H64" s="8"/>
      <c r="I64" s="8">
        <f t="shared" si="0"/>
        <v>0</v>
      </c>
      <c r="J64" s="8"/>
      <c r="K64" s="8">
        <v>1000000</v>
      </c>
      <c r="L64" s="8"/>
      <c r="M64" s="8">
        <v>7957626059</v>
      </c>
      <c r="N64" s="8"/>
      <c r="O64" s="8">
        <v>7143259955</v>
      </c>
      <c r="P64" s="8"/>
      <c r="Q64" s="8">
        <f t="shared" si="1"/>
        <v>814366104</v>
      </c>
    </row>
    <row r="65" spans="1:17">
      <c r="A65" s="1" t="s">
        <v>33</v>
      </c>
      <c r="C65" s="8">
        <v>0</v>
      </c>
      <c r="D65" s="8"/>
      <c r="E65" s="8">
        <v>0</v>
      </c>
      <c r="F65" s="8"/>
      <c r="G65" s="8">
        <v>0</v>
      </c>
      <c r="H65" s="8"/>
      <c r="I65" s="8">
        <f t="shared" si="0"/>
        <v>0</v>
      </c>
      <c r="J65" s="8"/>
      <c r="K65" s="8">
        <v>4353420</v>
      </c>
      <c r="L65" s="8"/>
      <c r="M65" s="8">
        <v>47019087208</v>
      </c>
      <c r="N65" s="8"/>
      <c r="O65" s="8">
        <v>52169712530</v>
      </c>
      <c r="P65" s="8"/>
      <c r="Q65" s="8">
        <f t="shared" si="1"/>
        <v>-5150625322</v>
      </c>
    </row>
    <row r="66" spans="1:17">
      <c r="A66" s="1" t="s">
        <v>285</v>
      </c>
      <c r="C66" s="8">
        <v>0</v>
      </c>
      <c r="D66" s="8"/>
      <c r="E66" s="8">
        <v>0</v>
      </c>
      <c r="F66" s="8"/>
      <c r="G66" s="8">
        <v>0</v>
      </c>
      <c r="H66" s="8"/>
      <c r="I66" s="8">
        <f t="shared" si="0"/>
        <v>0</v>
      </c>
      <c r="J66" s="8"/>
      <c r="K66" s="8">
        <v>2250000</v>
      </c>
      <c r="L66" s="8"/>
      <c r="M66" s="8">
        <v>25614604565</v>
      </c>
      <c r="N66" s="8"/>
      <c r="O66" s="8">
        <v>24119380530</v>
      </c>
      <c r="P66" s="8"/>
      <c r="Q66" s="8">
        <f t="shared" si="1"/>
        <v>1495224035</v>
      </c>
    </row>
    <row r="67" spans="1:17">
      <c r="A67" s="1" t="s">
        <v>286</v>
      </c>
      <c r="C67" s="8">
        <v>0</v>
      </c>
      <c r="D67" s="8"/>
      <c r="E67" s="8">
        <v>0</v>
      </c>
      <c r="F67" s="8"/>
      <c r="G67" s="8">
        <v>0</v>
      </c>
      <c r="H67" s="8"/>
      <c r="I67" s="8">
        <f t="shared" si="0"/>
        <v>0</v>
      </c>
      <c r="J67" s="8"/>
      <c r="K67" s="8">
        <v>9950277</v>
      </c>
      <c r="L67" s="8"/>
      <c r="M67" s="8">
        <v>22527427128</v>
      </c>
      <c r="N67" s="8"/>
      <c r="O67" s="8">
        <v>22527427128</v>
      </c>
      <c r="P67" s="8"/>
      <c r="Q67" s="8">
        <f t="shared" si="1"/>
        <v>0</v>
      </c>
    </row>
    <row r="68" spans="1:17">
      <c r="A68" s="1" t="s">
        <v>240</v>
      </c>
      <c r="C68" s="8">
        <v>0</v>
      </c>
      <c r="D68" s="8"/>
      <c r="E68" s="8">
        <v>0</v>
      </c>
      <c r="F68" s="8"/>
      <c r="G68" s="8">
        <v>0</v>
      </c>
      <c r="H68" s="8"/>
      <c r="I68" s="8">
        <f t="shared" si="0"/>
        <v>0</v>
      </c>
      <c r="J68" s="8"/>
      <c r="K68" s="8">
        <v>609512</v>
      </c>
      <c r="L68" s="8"/>
      <c r="M68" s="8">
        <v>8498177186</v>
      </c>
      <c r="N68" s="8"/>
      <c r="O68" s="8">
        <v>14680603329</v>
      </c>
      <c r="P68" s="8"/>
      <c r="Q68" s="8">
        <f t="shared" si="1"/>
        <v>-6182426143</v>
      </c>
    </row>
    <row r="69" spans="1:17">
      <c r="A69" s="1" t="s">
        <v>15</v>
      </c>
      <c r="C69" s="8">
        <v>0</v>
      </c>
      <c r="D69" s="8"/>
      <c r="E69" s="8">
        <v>0</v>
      </c>
      <c r="F69" s="8"/>
      <c r="G69" s="8">
        <v>0</v>
      </c>
      <c r="H69" s="8"/>
      <c r="I69" s="8">
        <f t="shared" si="0"/>
        <v>0</v>
      </c>
      <c r="J69" s="8"/>
      <c r="K69" s="8">
        <v>1</v>
      </c>
      <c r="L69" s="8"/>
      <c r="M69" s="8">
        <v>1</v>
      </c>
      <c r="N69" s="8"/>
      <c r="O69" s="8">
        <v>10311</v>
      </c>
      <c r="P69" s="8"/>
      <c r="Q69" s="8">
        <f t="shared" si="1"/>
        <v>-10310</v>
      </c>
    </row>
    <row r="70" spans="1:17">
      <c r="A70" s="1" t="s">
        <v>287</v>
      </c>
      <c r="C70" s="8">
        <v>0</v>
      </c>
      <c r="D70" s="8"/>
      <c r="E70" s="8">
        <v>0</v>
      </c>
      <c r="F70" s="8"/>
      <c r="G70" s="8">
        <v>0</v>
      </c>
      <c r="H70" s="8"/>
      <c r="I70" s="8">
        <f t="shared" si="0"/>
        <v>0</v>
      </c>
      <c r="J70" s="8"/>
      <c r="K70" s="8">
        <v>9497167</v>
      </c>
      <c r="L70" s="8"/>
      <c r="M70" s="8">
        <v>85745541246</v>
      </c>
      <c r="N70" s="8"/>
      <c r="O70" s="8">
        <v>62969194571</v>
      </c>
      <c r="P70" s="8"/>
      <c r="Q70" s="8">
        <f t="shared" si="1"/>
        <v>22776346675</v>
      </c>
    </row>
    <row r="71" spans="1:17">
      <c r="A71" s="1" t="s">
        <v>88</v>
      </c>
      <c r="C71" s="8">
        <v>0</v>
      </c>
      <c r="D71" s="8"/>
      <c r="E71" s="8">
        <v>0</v>
      </c>
      <c r="F71" s="8"/>
      <c r="G71" s="8">
        <v>0</v>
      </c>
      <c r="H71" s="8"/>
      <c r="I71" s="8">
        <f t="shared" si="0"/>
        <v>0</v>
      </c>
      <c r="J71" s="8"/>
      <c r="K71" s="8">
        <v>2899710</v>
      </c>
      <c r="L71" s="8"/>
      <c r="M71" s="8">
        <v>151791507335</v>
      </c>
      <c r="N71" s="8"/>
      <c r="O71" s="8">
        <v>175960114214</v>
      </c>
      <c r="P71" s="8"/>
      <c r="Q71" s="8">
        <f t="shared" si="1"/>
        <v>-24168606879</v>
      </c>
    </row>
    <row r="72" spans="1:17">
      <c r="A72" s="1" t="s">
        <v>21</v>
      </c>
      <c r="C72" s="8">
        <v>0</v>
      </c>
      <c r="D72" s="8"/>
      <c r="E72" s="8">
        <v>0</v>
      </c>
      <c r="F72" s="8"/>
      <c r="G72" s="8">
        <v>0</v>
      </c>
      <c r="H72" s="8"/>
      <c r="I72" s="8">
        <f t="shared" si="0"/>
        <v>0</v>
      </c>
      <c r="J72" s="8"/>
      <c r="K72" s="8">
        <v>22000001</v>
      </c>
      <c r="L72" s="8"/>
      <c r="M72" s="8">
        <v>157979351529</v>
      </c>
      <c r="N72" s="8"/>
      <c r="O72" s="8">
        <v>172723507134</v>
      </c>
      <c r="P72" s="8"/>
      <c r="Q72" s="8">
        <f t="shared" si="1"/>
        <v>-14744155605</v>
      </c>
    </row>
    <row r="73" spans="1:17">
      <c r="A73" s="1" t="s">
        <v>228</v>
      </c>
      <c r="C73" s="8">
        <v>0</v>
      </c>
      <c r="D73" s="8"/>
      <c r="E73" s="8">
        <v>0</v>
      </c>
      <c r="F73" s="8"/>
      <c r="G73" s="8">
        <v>0</v>
      </c>
      <c r="H73" s="8"/>
      <c r="I73" s="8">
        <f t="shared" ref="I73:I127" si="2">E73-G73</f>
        <v>0</v>
      </c>
      <c r="J73" s="8"/>
      <c r="K73" s="8">
        <v>3008044</v>
      </c>
      <c r="L73" s="8"/>
      <c r="M73" s="8">
        <v>85418647358</v>
      </c>
      <c r="N73" s="8"/>
      <c r="O73" s="8">
        <v>91976895211</v>
      </c>
      <c r="P73" s="8"/>
      <c r="Q73" s="8">
        <f t="shared" ref="Q73:Q127" si="3">M73-O73</f>
        <v>-6558247853</v>
      </c>
    </row>
    <row r="74" spans="1:17">
      <c r="A74" s="1" t="s">
        <v>65</v>
      </c>
      <c r="C74" s="8">
        <v>0</v>
      </c>
      <c r="D74" s="8"/>
      <c r="E74" s="8">
        <v>0</v>
      </c>
      <c r="F74" s="8"/>
      <c r="G74" s="8">
        <v>0</v>
      </c>
      <c r="H74" s="8"/>
      <c r="I74" s="8">
        <f t="shared" si="2"/>
        <v>0</v>
      </c>
      <c r="J74" s="8"/>
      <c r="K74" s="8">
        <v>5002892</v>
      </c>
      <c r="L74" s="8"/>
      <c r="M74" s="8">
        <v>41788789729</v>
      </c>
      <c r="N74" s="8"/>
      <c r="O74" s="8">
        <v>36999027552</v>
      </c>
      <c r="P74" s="8"/>
      <c r="Q74" s="8">
        <f t="shared" si="3"/>
        <v>4789762177</v>
      </c>
    </row>
    <row r="75" spans="1:17">
      <c r="A75" s="1" t="s">
        <v>288</v>
      </c>
      <c r="C75" s="8">
        <v>0</v>
      </c>
      <c r="D75" s="8"/>
      <c r="E75" s="8">
        <v>0</v>
      </c>
      <c r="F75" s="8"/>
      <c r="G75" s="8">
        <v>0</v>
      </c>
      <c r="H75" s="8"/>
      <c r="I75" s="8">
        <f t="shared" si="2"/>
        <v>0</v>
      </c>
      <c r="J75" s="8"/>
      <c r="K75" s="8">
        <v>1</v>
      </c>
      <c r="L75" s="8"/>
      <c r="M75" s="8">
        <v>1</v>
      </c>
      <c r="N75" s="8"/>
      <c r="O75" s="8">
        <v>8787</v>
      </c>
      <c r="P75" s="8"/>
      <c r="Q75" s="8">
        <f t="shared" si="3"/>
        <v>-8786</v>
      </c>
    </row>
    <row r="76" spans="1:17">
      <c r="A76" s="1" t="s">
        <v>22</v>
      </c>
      <c r="C76" s="8">
        <v>0</v>
      </c>
      <c r="D76" s="8"/>
      <c r="E76" s="8">
        <v>0</v>
      </c>
      <c r="F76" s="8"/>
      <c r="G76" s="8">
        <v>0</v>
      </c>
      <c r="H76" s="8"/>
      <c r="I76" s="8">
        <f t="shared" si="2"/>
        <v>0</v>
      </c>
      <c r="J76" s="8"/>
      <c r="K76" s="8">
        <v>49431692</v>
      </c>
      <c r="L76" s="8"/>
      <c r="M76" s="8">
        <v>872469363800</v>
      </c>
      <c r="N76" s="8"/>
      <c r="O76" s="8">
        <v>899217593816</v>
      </c>
      <c r="P76" s="8"/>
      <c r="Q76" s="8">
        <f t="shared" si="3"/>
        <v>-26748230016</v>
      </c>
    </row>
    <row r="77" spans="1:17">
      <c r="A77" s="1" t="s">
        <v>289</v>
      </c>
      <c r="C77" s="8">
        <v>0</v>
      </c>
      <c r="D77" s="8"/>
      <c r="E77" s="8">
        <v>0</v>
      </c>
      <c r="F77" s="8"/>
      <c r="G77" s="8">
        <v>0</v>
      </c>
      <c r="H77" s="8"/>
      <c r="I77" s="8">
        <f t="shared" si="2"/>
        <v>0</v>
      </c>
      <c r="J77" s="8"/>
      <c r="K77" s="8">
        <v>183056274</v>
      </c>
      <c r="L77" s="8"/>
      <c r="M77" s="8">
        <v>1061909445474</v>
      </c>
      <c r="N77" s="8"/>
      <c r="O77" s="8">
        <v>1061909445474</v>
      </c>
      <c r="P77" s="8"/>
      <c r="Q77" s="8">
        <f t="shared" si="3"/>
        <v>0</v>
      </c>
    </row>
    <row r="78" spans="1:17">
      <c r="A78" s="1" t="s">
        <v>290</v>
      </c>
      <c r="C78" s="8">
        <v>0</v>
      </c>
      <c r="D78" s="8"/>
      <c r="E78" s="8">
        <v>0</v>
      </c>
      <c r="F78" s="8"/>
      <c r="G78" s="8">
        <v>0</v>
      </c>
      <c r="H78" s="8"/>
      <c r="I78" s="8">
        <f t="shared" si="2"/>
        <v>0</v>
      </c>
      <c r="J78" s="8"/>
      <c r="K78" s="8">
        <v>12000000</v>
      </c>
      <c r="L78" s="8"/>
      <c r="M78" s="8">
        <v>33239044485</v>
      </c>
      <c r="N78" s="8"/>
      <c r="O78" s="8">
        <v>24862554720</v>
      </c>
      <c r="P78" s="8"/>
      <c r="Q78" s="8">
        <f t="shared" si="3"/>
        <v>8376489765</v>
      </c>
    </row>
    <row r="79" spans="1:17">
      <c r="A79" s="1" t="s">
        <v>291</v>
      </c>
      <c r="C79" s="8">
        <v>0</v>
      </c>
      <c r="D79" s="8"/>
      <c r="E79" s="8">
        <v>0</v>
      </c>
      <c r="F79" s="8"/>
      <c r="G79" s="8">
        <v>0</v>
      </c>
      <c r="H79" s="8"/>
      <c r="I79" s="8">
        <f t="shared" si="2"/>
        <v>0</v>
      </c>
      <c r="J79" s="8"/>
      <c r="K79" s="8">
        <v>3850401</v>
      </c>
      <c r="L79" s="8"/>
      <c r="M79" s="8">
        <v>188629426902</v>
      </c>
      <c r="N79" s="8"/>
      <c r="O79" s="8">
        <v>191565930258</v>
      </c>
      <c r="P79" s="8"/>
      <c r="Q79" s="8">
        <f t="shared" si="3"/>
        <v>-2936503356</v>
      </c>
    </row>
    <row r="80" spans="1:17">
      <c r="A80" s="1" t="s">
        <v>137</v>
      </c>
      <c r="C80" s="8">
        <v>224100</v>
      </c>
      <c r="D80" s="8"/>
      <c r="E80" s="8">
        <v>197595203017</v>
      </c>
      <c r="F80" s="8"/>
      <c r="G80" s="8">
        <v>200799120961</v>
      </c>
      <c r="H80" s="8"/>
      <c r="I80" s="8">
        <f t="shared" si="2"/>
        <v>-3203917944</v>
      </c>
      <c r="J80" s="8"/>
      <c r="K80" s="8">
        <v>224100</v>
      </c>
      <c r="L80" s="8"/>
      <c r="M80" s="8">
        <v>197595203017</v>
      </c>
      <c r="N80" s="8"/>
      <c r="O80" s="8">
        <v>200799120961</v>
      </c>
      <c r="P80" s="8"/>
      <c r="Q80" s="8">
        <f t="shared" si="3"/>
        <v>-3203917944</v>
      </c>
    </row>
    <row r="81" spans="1:17">
      <c r="A81" s="1" t="s">
        <v>292</v>
      </c>
      <c r="C81" s="8">
        <v>0</v>
      </c>
      <c r="D81" s="8"/>
      <c r="E81" s="8">
        <v>0</v>
      </c>
      <c r="F81" s="8"/>
      <c r="G81" s="8">
        <v>0</v>
      </c>
      <c r="H81" s="8"/>
      <c r="I81" s="8">
        <f t="shared" si="2"/>
        <v>0</v>
      </c>
      <c r="J81" s="8"/>
      <c r="K81" s="8">
        <v>40890</v>
      </c>
      <c r="L81" s="8"/>
      <c r="M81" s="8">
        <v>40890000000</v>
      </c>
      <c r="N81" s="8"/>
      <c r="O81" s="8">
        <v>40007892614</v>
      </c>
      <c r="P81" s="8"/>
      <c r="Q81" s="8">
        <f t="shared" si="3"/>
        <v>882107386</v>
      </c>
    </row>
    <row r="82" spans="1:17">
      <c r="A82" s="1" t="s">
        <v>293</v>
      </c>
      <c r="C82" s="8">
        <v>0</v>
      </c>
      <c r="D82" s="8"/>
      <c r="E82" s="8">
        <v>0</v>
      </c>
      <c r="F82" s="8"/>
      <c r="G82" s="8">
        <v>0</v>
      </c>
      <c r="H82" s="8"/>
      <c r="I82" s="8">
        <f t="shared" si="2"/>
        <v>0</v>
      </c>
      <c r="J82" s="8"/>
      <c r="K82" s="8">
        <v>181051</v>
      </c>
      <c r="L82" s="8"/>
      <c r="M82" s="8">
        <v>175844082652</v>
      </c>
      <c r="N82" s="8"/>
      <c r="O82" s="8">
        <v>173247089124</v>
      </c>
      <c r="P82" s="8"/>
      <c r="Q82" s="8">
        <f t="shared" si="3"/>
        <v>2596993528</v>
      </c>
    </row>
    <row r="83" spans="1:17">
      <c r="A83" s="1" t="s">
        <v>294</v>
      </c>
      <c r="C83" s="8">
        <v>0</v>
      </c>
      <c r="D83" s="8"/>
      <c r="E83" s="8">
        <v>0</v>
      </c>
      <c r="F83" s="8"/>
      <c r="G83" s="8">
        <v>0</v>
      </c>
      <c r="H83" s="8"/>
      <c r="I83" s="8">
        <f t="shared" si="2"/>
        <v>0</v>
      </c>
      <c r="J83" s="8"/>
      <c r="K83" s="8">
        <v>61200</v>
      </c>
      <c r="L83" s="8"/>
      <c r="M83" s="8">
        <v>40905396560</v>
      </c>
      <c r="N83" s="8"/>
      <c r="O83" s="8">
        <v>38694409071</v>
      </c>
      <c r="P83" s="8"/>
      <c r="Q83" s="8">
        <f t="shared" si="3"/>
        <v>2210987489</v>
      </c>
    </row>
    <row r="84" spans="1:17">
      <c r="A84" s="1" t="s">
        <v>295</v>
      </c>
      <c r="C84" s="8">
        <v>0</v>
      </c>
      <c r="D84" s="8"/>
      <c r="E84" s="8">
        <v>0</v>
      </c>
      <c r="F84" s="8"/>
      <c r="G84" s="8">
        <v>0</v>
      </c>
      <c r="H84" s="8"/>
      <c r="I84" s="8">
        <f t="shared" si="2"/>
        <v>0</v>
      </c>
      <c r="J84" s="8"/>
      <c r="K84" s="8">
        <v>360000</v>
      </c>
      <c r="L84" s="8"/>
      <c r="M84" s="8">
        <v>348126823593</v>
      </c>
      <c r="N84" s="8"/>
      <c r="O84" s="8">
        <v>340847700374</v>
      </c>
      <c r="P84" s="8"/>
      <c r="Q84" s="8">
        <f t="shared" si="3"/>
        <v>7279123219</v>
      </c>
    </row>
    <row r="85" spans="1:17">
      <c r="A85" s="1" t="s">
        <v>296</v>
      </c>
      <c r="C85" s="8">
        <v>0</v>
      </c>
      <c r="D85" s="8"/>
      <c r="E85" s="8">
        <v>0</v>
      </c>
      <c r="F85" s="8"/>
      <c r="G85" s="8">
        <v>0</v>
      </c>
      <c r="H85" s="8"/>
      <c r="I85" s="8">
        <f t="shared" si="2"/>
        <v>0</v>
      </c>
      <c r="J85" s="8"/>
      <c r="K85" s="8">
        <v>650000</v>
      </c>
      <c r="L85" s="8"/>
      <c r="M85" s="8">
        <v>629134609782</v>
      </c>
      <c r="N85" s="8"/>
      <c r="O85" s="8">
        <v>603336749255</v>
      </c>
      <c r="P85" s="8"/>
      <c r="Q85" s="8">
        <f t="shared" si="3"/>
        <v>25797860527</v>
      </c>
    </row>
    <row r="86" spans="1:17">
      <c r="A86" s="1" t="s">
        <v>297</v>
      </c>
      <c r="C86" s="8">
        <v>0</v>
      </c>
      <c r="D86" s="8"/>
      <c r="E86" s="8">
        <v>0</v>
      </c>
      <c r="F86" s="8"/>
      <c r="G86" s="8">
        <v>0</v>
      </c>
      <c r="H86" s="8"/>
      <c r="I86" s="8">
        <f t="shared" si="2"/>
        <v>0</v>
      </c>
      <c r="J86" s="8"/>
      <c r="K86" s="8">
        <v>28500</v>
      </c>
      <c r="L86" s="8"/>
      <c r="M86" s="8">
        <v>26577132025</v>
      </c>
      <c r="N86" s="8"/>
      <c r="O86" s="8">
        <v>25833431458</v>
      </c>
      <c r="P86" s="8"/>
      <c r="Q86" s="8">
        <f t="shared" si="3"/>
        <v>743700567</v>
      </c>
    </row>
    <row r="87" spans="1:17">
      <c r="A87" s="1" t="s">
        <v>298</v>
      </c>
      <c r="C87" s="8">
        <v>0</v>
      </c>
      <c r="D87" s="8"/>
      <c r="E87" s="8">
        <v>0</v>
      </c>
      <c r="F87" s="8"/>
      <c r="G87" s="8">
        <v>0</v>
      </c>
      <c r="H87" s="8"/>
      <c r="I87" s="8">
        <f t="shared" si="2"/>
        <v>0</v>
      </c>
      <c r="J87" s="8"/>
      <c r="K87" s="8">
        <v>215000</v>
      </c>
      <c r="L87" s="8"/>
      <c r="M87" s="8">
        <v>204484921853</v>
      </c>
      <c r="N87" s="8"/>
      <c r="O87" s="8">
        <v>203456071482</v>
      </c>
      <c r="P87" s="8"/>
      <c r="Q87" s="8">
        <f t="shared" si="3"/>
        <v>1028850371</v>
      </c>
    </row>
    <row r="88" spans="1:17">
      <c r="A88" s="1" t="s">
        <v>299</v>
      </c>
      <c r="C88" s="8">
        <v>0</v>
      </c>
      <c r="D88" s="8"/>
      <c r="E88" s="8">
        <v>0</v>
      </c>
      <c r="F88" s="8"/>
      <c r="G88" s="8">
        <v>0</v>
      </c>
      <c r="H88" s="8"/>
      <c r="I88" s="8">
        <f t="shared" si="2"/>
        <v>0</v>
      </c>
      <c r="J88" s="8"/>
      <c r="K88" s="8">
        <v>100000</v>
      </c>
      <c r="L88" s="8"/>
      <c r="M88" s="8">
        <v>94036115109</v>
      </c>
      <c r="N88" s="8"/>
      <c r="O88" s="8">
        <v>89432706738</v>
      </c>
      <c r="P88" s="8"/>
      <c r="Q88" s="8">
        <f t="shared" si="3"/>
        <v>4603408371</v>
      </c>
    </row>
    <row r="89" spans="1:17">
      <c r="A89" s="1" t="s">
        <v>300</v>
      </c>
      <c r="C89" s="8">
        <v>0</v>
      </c>
      <c r="D89" s="8"/>
      <c r="E89" s="8">
        <v>0</v>
      </c>
      <c r="F89" s="8"/>
      <c r="G89" s="8">
        <v>0</v>
      </c>
      <c r="H89" s="8"/>
      <c r="I89" s="8">
        <f t="shared" si="2"/>
        <v>0</v>
      </c>
      <c r="J89" s="8"/>
      <c r="K89" s="8">
        <v>740000</v>
      </c>
      <c r="L89" s="8"/>
      <c r="M89" s="8">
        <v>695163560170</v>
      </c>
      <c r="N89" s="8"/>
      <c r="O89" s="8">
        <v>652630275959</v>
      </c>
      <c r="P89" s="8"/>
      <c r="Q89" s="8">
        <f t="shared" si="3"/>
        <v>42533284211</v>
      </c>
    </row>
    <row r="90" spans="1:17">
      <c r="A90" s="1" t="s">
        <v>301</v>
      </c>
      <c r="C90" s="8">
        <v>0</v>
      </c>
      <c r="D90" s="8"/>
      <c r="E90" s="8">
        <v>0</v>
      </c>
      <c r="F90" s="8"/>
      <c r="G90" s="8">
        <v>0</v>
      </c>
      <c r="H90" s="8"/>
      <c r="I90" s="8">
        <f t="shared" si="2"/>
        <v>0</v>
      </c>
      <c r="J90" s="8"/>
      <c r="K90" s="8">
        <v>620971</v>
      </c>
      <c r="L90" s="8"/>
      <c r="M90" s="8">
        <v>571972188946</v>
      </c>
      <c r="N90" s="8"/>
      <c r="O90" s="8">
        <v>549602507714</v>
      </c>
      <c r="P90" s="8"/>
      <c r="Q90" s="8">
        <f t="shared" si="3"/>
        <v>22369681232</v>
      </c>
    </row>
    <row r="91" spans="1:17">
      <c r="A91" s="1" t="s">
        <v>302</v>
      </c>
      <c r="C91" s="8">
        <v>0</v>
      </c>
      <c r="D91" s="8"/>
      <c r="E91" s="8">
        <v>0</v>
      </c>
      <c r="F91" s="8"/>
      <c r="G91" s="8">
        <v>0</v>
      </c>
      <c r="H91" s="8"/>
      <c r="I91" s="8">
        <f t="shared" si="2"/>
        <v>0</v>
      </c>
      <c r="J91" s="8"/>
      <c r="K91" s="8">
        <v>220000</v>
      </c>
      <c r="L91" s="8"/>
      <c r="M91" s="8">
        <v>208975668525</v>
      </c>
      <c r="N91" s="8"/>
      <c r="O91" s="8">
        <v>203619373593</v>
      </c>
      <c r="P91" s="8"/>
      <c r="Q91" s="8">
        <f t="shared" si="3"/>
        <v>5356294932</v>
      </c>
    </row>
    <row r="92" spans="1:17">
      <c r="A92" s="1" t="s">
        <v>303</v>
      </c>
      <c r="C92" s="8">
        <v>0</v>
      </c>
      <c r="D92" s="8"/>
      <c r="E92" s="8">
        <v>0</v>
      </c>
      <c r="F92" s="8"/>
      <c r="G92" s="8">
        <v>0</v>
      </c>
      <c r="H92" s="8"/>
      <c r="I92" s="8">
        <f t="shared" si="2"/>
        <v>0</v>
      </c>
      <c r="J92" s="8"/>
      <c r="K92" s="8">
        <v>203717</v>
      </c>
      <c r="L92" s="8"/>
      <c r="M92" s="8">
        <v>167156223636</v>
      </c>
      <c r="N92" s="8"/>
      <c r="O92" s="8">
        <v>158097571878</v>
      </c>
      <c r="P92" s="8"/>
      <c r="Q92" s="8">
        <f t="shared" si="3"/>
        <v>9058651758</v>
      </c>
    </row>
    <row r="93" spans="1:17">
      <c r="A93" s="1" t="s">
        <v>304</v>
      </c>
      <c r="C93" s="8">
        <v>0</v>
      </c>
      <c r="D93" s="8"/>
      <c r="E93" s="8">
        <v>0</v>
      </c>
      <c r="F93" s="8"/>
      <c r="G93" s="8">
        <v>0</v>
      </c>
      <c r="H93" s="8"/>
      <c r="I93" s="8">
        <f t="shared" si="2"/>
        <v>0</v>
      </c>
      <c r="J93" s="8"/>
      <c r="K93" s="8">
        <v>264100</v>
      </c>
      <c r="L93" s="8"/>
      <c r="M93" s="8">
        <v>159175384239</v>
      </c>
      <c r="N93" s="8"/>
      <c r="O93" s="8">
        <v>154126760394</v>
      </c>
      <c r="P93" s="8"/>
      <c r="Q93" s="8">
        <f t="shared" si="3"/>
        <v>5048623845</v>
      </c>
    </row>
    <row r="94" spans="1:17">
      <c r="A94" s="1" t="s">
        <v>305</v>
      </c>
      <c r="C94" s="8">
        <v>0</v>
      </c>
      <c r="D94" s="8"/>
      <c r="E94" s="8">
        <v>0</v>
      </c>
      <c r="F94" s="8"/>
      <c r="G94" s="8">
        <v>0</v>
      </c>
      <c r="H94" s="8"/>
      <c r="I94" s="8">
        <f t="shared" si="2"/>
        <v>0</v>
      </c>
      <c r="J94" s="8"/>
      <c r="K94" s="8">
        <v>181700</v>
      </c>
      <c r="L94" s="8"/>
      <c r="M94" s="8">
        <v>112719742008</v>
      </c>
      <c r="N94" s="8"/>
      <c r="O94" s="8">
        <v>105543725279</v>
      </c>
      <c r="P94" s="8"/>
      <c r="Q94" s="8">
        <f t="shared" si="3"/>
        <v>7176016729</v>
      </c>
    </row>
    <row r="95" spans="1:17">
      <c r="A95" s="1" t="s">
        <v>306</v>
      </c>
      <c r="C95" s="8">
        <v>0</v>
      </c>
      <c r="D95" s="8"/>
      <c r="E95" s="8">
        <v>0</v>
      </c>
      <c r="F95" s="8"/>
      <c r="G95" s="8">
        <v>0</v>
      </c>
      <c r="H95" s="8"/>
      <c r="I95" s="8">
        <f t="shared" si="2"/>
        <v>0</v>
      </c>
      <c r="J95" s="8"/>
      <c r="K95" s="8">
        <v>10400</v>
      </c>
      <c r="L95" s="8"/>
      <c r="M95" s="8">
        <v>6774579889</v>
      </c>
      <c r="N95" s="8"/>
      <c r="O95" s="8">
        <v>6514908610</v>
      </c>
      <c r="P95" s="8"/>
      <c r="Q95" s="8">
        <f t="shared" si="3"/>
        <v>259671279</v>
      </c>
    </row>
    <row r="96" spans="1:17">
      <c r="A96" s="1" t="s">
        <v>307</v>
      </c>
      <c r="C96" s="8">
        <v>0</v>
      </c>
      <c r="D96" s="8"/>
      <c r="E96" s="8">
        <v>0</v>
      </c>
      <c r="F96" s="8"/>
      <c r="G96" s="8">
        <v>0</v>
      </c>
      <c r="H96" s="8"/>
      <c r="I96" s="8">
        <f t="shared" si="2"/>
        <v>0</v>
      </c>
      <c r="J96" s="8"/>
      <c r="K96" s="8">
        <v>269130</v>
      </c>
      <c r="L96" s="8"/>
      <c r="M96" s="8">
        <v>249237172480</v>
      </c>
      <c r="N96" s="8"/>
      <c r="O96" s="8">
        <v>239026785893</v>
      </c>
      <c r="P96" s="8"/>
      <c r="Q96" s="8">
        <f t="shared" si="3"/>
        <v>10210386587</v>
      </c>
    </row>
    <row r="97" spans="1:17">
      <c r="A97" s="1" t="s">
        <v>308</v>
      </c>
      <c r="C97" s="8">
        <v>0</v>
      </c>
      <c r="D97" s="8"/>
      <c r="E97" s="8">
        <v>0</v>
      </c>
      <c r="F97" s="8"/>
      <c r="G97" s="8">
        <v>0</v>
      </c>
      <c r="H97" s="8"/>
      <c r="I97" s="8">
        <f t="shared" si="2"/>
        <v>0</v>
      </c>
      <c r="J97" s="8"/>
      <c r="K97" s="8">
        <v>209808</v>
      </c>
      <c r="L97" s="8"/>
      <c r="M97" s="8">
        <v>209700517712</v>
      </c>
      <c r="N97" s="8"/>
      <c r="O97" s="8">
        <v>202336716816</v>
      </c>
      <c r="P97" s="8"/>
      <c r="Q97" s="8">
        <f t="shared" si="3"/>
        <v>7363800896</v>
      </c>
    </row>
    <row r="98" spans="1:17">
      <c r="A98" s="1" t="s">
        <v>309</v>
      </c>
      <c r="C98" s="8">
        <v>0</v>
      </c>
      <c r="D98" s="8"/>
      <c r="E98" s="8">
        <v>0</v>
      </c>
      <c r="F98" s="8"/>
      <c r="G98" s="8">
        <v>0</v>
      </c>
      <c r="H98" s="8"/>
      <c r="I98" s="8">
        <f t="shared" si="2"/>
        <v>0</v>
      </c>
      <c r="J98" s="8"/>
      <c r="K98" s="8">
        <v>338300</v>
      </c>
      <c r="L98" s="8"/>
      <c r="M98" s="8">
        <v>215969403831</v>
      </c>
      <c r="N98" s="8"/>
      <c r="O98" s="8">
        <v>202527484385</v>
      </c>
      <c r="P98" s="8"/>
      <c r="Q98" s="8">
        <f t="shared" si="3"/>
        <v>13441919446</v>
      </c>
    </row>
    <row r="99" spans="1:17">
      <c r="A99" s="1" t="s">
        <v>184</v>
      </c>
      <c r="C99" s="8">
        <v>0</v>
      </c>
      <c r="D99" s="8"/>
      <c r="E99" s="8">
        <v>0</v>
      </c>
      <c r="F99" s="8"/>
      <c r="G99" s="8">
        <v>0</v>
      </c>
      <c r="H99" s="8"/>
      <c r="I99" s="8">
        <f t="shared" si="2"/>
        <v>0</v>
      </c>
      <c r="J99" s="8"/>
      <c r="K99" s="8">
        <v>200000</v>
      </c>
      <c r="L99" s="8"/>
      <c r="M99" s="8">
        <v>186783914095</v>
      </c>
      <c r="N99" s="8"/>
      <c r="O99" s="8">
        <v>188040000000</v>
      </c>
      <c r="P99" s="8"/>
      <c r="Q99" s="8">
        <f t="shared" si="3"/>
        <v>-1256085905</v>
      </c>
    </row>
    <row r="100" spans="1:17">
      <c r="A100" s="1" t="s">
        <v>186</v>
      </c>
      <c r="C100" s="8">
        <v>0</v>
      </c>
      <c r="D100" s="8"/>
      <c r="E100" s="8">
        <v>0</v>
      </c>
      <c r="F100" s="8"/>
      <c r="G100" s="8">
        <v>0</v>
      </c>
      <c r="H100" s="8"/>
      <c r="I100" s="8">
        <f t="shared" si="2"/>
        <v>0</v>
      </c>
      <c r="J100" s="8"/>
      <c r="K100" s="8">
        <v>371216</v>
      </c>
      <c r="L100" s="8"/>
      <c r="M100" s="8">
        <v>346744446465</v>
      </c>
      <c r="N100" s="8"/>
      <c r="O100" s="8">
        <v>350099826184</v>
      </c>
      <c r="P100" s="8"/>
      <c r="Q100" s="8">
        <f t="shared" si="3"/>
        <v>-3355379719</v>
      </c>
    </row>
    <row r="101" spans="1:17">
      <c r="A101" s="1" t="s">
        <v>206</v>
      </c>
      <c r="C101" s="8">
        <v>0</v>
      </c>
      <c r="D101" s="8"/>
      <c r="E101" s="8">
        <v>0</v>
      </c>
      <c r="F101" s="8"/>
      <c r="G101" s="8">
        <v>0</v>
      </c>
      <c r="H101" s="8"/>
      <c r="I101" s="8">
        <f t="shared" si="2"/>
        <v>0</v>
      </c>
      <c r="J101" s="8"/>
      <c r="K101" s="8">
        <v>100000</v>
      </c>
      <c r="L101" s="8"/>
      <c r="M101" s="8">
        <v>100000000000</v>
      </c>
      <c r="N101" s="8"/>
      <c r="O101" s="8">
        <v>98203568375</v>
      </c>
      <c r="P101" s="8"/>
      <c r="Q101" s="8">
        <f t="shared" si="3"/>
        <v>1796431625</v>
      </c>
    </row>
    <row r="102" spans="1:17">
      <c r="A102" s="1" t="s">
        <v>310</v>
      </c>
      <c r="C102" s="8">
        <v>0</v>
      </c>
      <c r="D102" s="8"/>
      <c r="E102" s="8">
        <v>0</v>
      </c>
      <c r="F102" s="8"/>
      <c r="G102" s="8">
        <v>0</v>
      </c>
      <c r="H102" s="8"/>
      <c r="I102" s="8">
        <f t="shared" si="2"/>
        <v>0</v>
      </c>
      <c r="J102" s="8"/>
      <c r="K102" s="8">
        <v>100</v>
      </c>
      <c r="L102" s="8"/>
      <c r="M102" s="8">
        <v>100000000</v>
      </c>
      <c r="N102" s="8"/>
      <c r="O102" s="8">
        <v>88642930</v>
      </c>
      <c r="P102" s="8"/>
      <c r="Q102" s="8">
        <f t="shared" si="3"/>
        <v>11357070</v>
      </c>
    </row>
    <row r="103" spans="1:17">
      <c r="A103" s="1" t="s">
        <v>311</v>
      </c>
      <c r="C103" s="8">
        <v>0</v>
      </c>
      <c r="D103" s="8"/>
      <c r="E103" s="8">
        <v>0</v>
      </c>
      <c r="F103" s="8"/>
      <c r="G103" s="8">
        <v>0</v>
      </c>
      <c r="H103" s="8"/>
      <c r="I103" s="8">
        <f t="shared" si="2"/>
        <v>0</v>
      </c>
      <c r="J103" s="8"/>
      <c r="K103" s="8">
        <v>62200</v>
      </c>
      <c r="L103" s="8"/>
      <c r="M103" s="8">
        <v>62200000000</v>
      </c>
      <c r="N103" s="8"/>
      <c r="O103" s="8">
        <v>56197464363</v>
      </c>
      <c r="P103" s="8"/>
      <c r="Q103" s="8">
        <f t="shared" si="3"/>
        <v>6002535637</v>
      </c>
    </row>
    <row r="104" spans="1:17">
      <c r="A104" s="1" t="s">
        <v>204</v>
      </c>
      <c r="C104" s="8">
        <v>0</v>
      </c>
      <c r="D104" s="8"/>
      <c r="E104" s="8">
        <v>0</v>
      </c>
      <c r="F104" s="8"/>
      <c r="G104" s="8">
        <v>0</v>
      </c>
      <c r="H104" s="8"/>
      <c r="I104" s="8">
        <f t="shared" si="2"/>
        <v>0</v>
      </c>
      <c r="J104" s="8"/>
      <c r="K104" s="8">
        <v>30000</v>
      </c>
      <c r="L104" s="8"/>
      <c r="M104" s="8">
        <v>30000000000</v>
      </c>
      <c r="N104" s="8"/>
      <c r="O104" s="8">
        <v>29424665812</v>
      </c>
      <c r="P104" s="8"/>
      <c r="Q104" s="8">
        <f t="shared" si="3"/>
        <v>575334188</v>
      </c>
    </row>
    <row r="105" spans="1:17">
      <c r="A105" s="1" t="s">
        <v>140</v>
      </c>
      <c r="C105" s="8">
        <v>0</v>
      </c>
      <c r="D105" s="8"/>
      <c r="E105" s="8">
        <v>0</v>
      </c>
      <c r="F105" s="8"/>
      <c r="G105" s="8">
        <v>0</v>
      </c>
      <c r="H105" s="8"/>
      <c r="I105" s="8">
        <f t="shared" si="2"/>
        <v>0</v>
      </c>
      <c r="J105" s="8"/>
      <c r="K105" s="8">
        <v>117894</v>
      </c>
      <c r="L105" s="8"/>
      <c r="M105" s="8">
        <v>111983300023</v>
      </c>
      <c r="N105" s="8"/>
      <c r="O105" s="8">
        <v>112013569071</v>
      </c>
      <c r="P105" s="8"/>
      <c r="Q105" s="8">
        <f t="shared" si="3"/>
        <v>-30269048</v>
      </c>
    </row>
    <row r="106" spans="1:17">
      <c r="A106" s="1" t="s">
        <v>312</v>
      </c>
      <c r="C106" s="8">
        <v>0</v>
      </c>
      <c r="D106" s="8"/>
      <c r="E106" s="8">
        <v>0</v>
      </c>
      <c r="F106" s="8"/>
      <c r="G106" s="8">
        <v>0</v>
      </c>
      <c r="H106" s="8"/>
      <c r="I106" s="8">
        <f t="shared" si="2"/>
        <v>0</v>
      </c>
      <c r="J106" s="8"/>
      <c r="K106" s="8">
        <v>97</v>
      </c>
      <c r="L106" s="8"/>
      <c r="M106" s="8">
        <v>97000000</v>
      </c>
      <c r="N106" s="8"/>
      <c r="O106" s="8">
        <v>95818629</v>
      </c>
      <c r="P106" s="8"/>
      <c r="Q106" s="8">
        <f t="shared" si="3"/>
        <v>1181371</v>
      </c>
    </row>
    <row r="107" spans="1:17">
      <c r="A107" s="1" t="s">
        <v>202</v>
      </c>
      <c r="C107" s="8">
        <v>0</v>
      </c>
      <c r="D107" s="8"/>
      <c r="E107" s="8">
        <v>0</v>
      </c>
      <c r="F107" s="8"/>
      <c r="G107" s="8">
        <v>0</v>
      </c>
      <c r="H107" s="8"/>
      <c r="I107" s="8">
        <f t="shared" si="2"/>
        <v>0</v>
      </c>
      <c r="J107" s="8"/>
      <c r="K107" s="8">
        <v>270000</v>
      </c>
      <c r="L107" s="8"/>
      <c r="M107" s="8">
        <v>249595939907</v>
      </c>
      <c r="N107" s="8"/>
      <c r="O107" s="8">
        <v>250255063975</v>
      </c>
      <c r="P107" s="8"/>
      <c r="Q107" s="8">
        <f t="shared" si="3"/>
        <v>-659124068</v>
      </c>
    </row>
    <row r="108" spans="1:17">
      <c r="A108" s="1" t="s">
        <v>143</v>
      </c>
      <c r="C108" s="8">
        <v>0</v>
      </c>
      <c r="D108" s="8"/>
      <c r="E108" s="8">
        <v>0</v>
      </c>
      <c r="F108" s="8"/>
      <c r="G108" s="8">
        <v>0</v>
      </c>
      <c r="H108" s="8"/>
      <c r="I108" s="8">
        <f t="shared" si="2"/>
        <v>0</v>
      </c>
      <c r="J108" s="8"/>
      <c r="K108" s="8">
        <v>500</v>
      </c>
      <c r="L108" s="8"/>
      <c r="M108" s="8">
        <v>499622929</v>
      </c>
      <c r="N108" s="8"/>
      <c r="O108" s="8">
        <v>477773581</v>
      </c>
      <c r="P108" s="8"/>
      <c r="Q108" s="8">
        <f t="shared" si="3"/>
        <v>21849348</v>
      </c>
    </row>
    <row r="109" spans="1:17">
      <c r="A109" s="1" t="s">
        <v>200</v>
      </c>
      <c r="C109" s="8">
        <v>0</v>
      </c>
      <c r="D109" s="8"/>
      <c r="E109" s="8">
        <v>0</v>
      </c>
      <c r="F109" s="8"/>
      <c r="G109" s="8">
        <v>0</v>
      </c>
      <c r="H109" s="8"/>
      <c r="I109" s="8">
        <f t="shared" si="2"/>
        <v>0</v>
      </c>
      <c r="J109" s="8"/>
      <c r="K109" s="8">
        <v>85577</v>
      </c>
      <c r="L109" s="8"/>
      <c r="M109" s="8">
        <v>83015077633</v>
      </c>
      <c r="N109" s="8"/>
      <c r="O109" s="8">
        <v>81658174032</v>
      </c>
      <c r="P109" s="8"/>
      <c r="Q109" s="8">
        <f t="shared" si="3"/>
        <v>1356903601</v>
      </c>
    </row>
    <row r="110" spans="1:17">
      <c r="A110" s="1" t="s">
        <v>313</v>
      </c>
      <c r="C110" s="8">
        <v>0</v>
      </c>
      <c r="D110" s="8"/>
      <c r="E110" s="8">
        <v>0</v>
      </c>
      <c r="F110" s="8"/>
      <c r="G110" s="8">
        <v>0</v>
      </c>
      <c r="H110" s="8"/>
      <c r="I110" s="8">
        <f t="shared" si="2"/>
        <v>0</v>
      </c>
      <c r="J110" s="8"/>
      <c r="K110" s="8">
        <v>379646</v>
      </c>
      <c r="L110" s="8"/>
      <c r="M110" s="8">
        <v>379646000000</v>
      </c>
      <c r="N110" s="8"/>
      <c r="O110" s="8">
        <v>356077565381</v>
      </c>
      <c r="P110" s="8"/>
      <c r="Q110" s="8">
        <f t="shared" si="3"/>
        <v>23568434619</v>
      </c>
    </row>
    <row r="111" spans="1:17">
      <c r="A111" s="1" t="s">
        <v>314</v>
      </c>
      <c r="C111" s="8">
        <v>0</v>
      </c>
      <c r="D111" s="8"/>
      <c r="E111" s="8">
        <v>0</v>
      </c>
      <c r="F111" s="8"/>
      <c r="G111" s="8">
        <v>0</v>
      </c>
      <c r="H111" s="8"/>
      <c r="I111" s="8">
        <f t="shared" si="2"/>
        <v>0</v>
      </c>
      <c r="J111" s="8"/>
      <c r="K111" s="8">
        <v>168486</v>
      </c>
      <c r="L111" s="8"/>
      <c r="M111" s="8">
        <v>168486000000</v>
      </c>
      <c r="N111" s="8"/>
      <c r="O111" s="8">
        <v>155039668925</v>
      </c>
      <c r="P111" s="8"/>
      <c r="Q111" s="8">
        <f t="shared" si="3"/>
        <v>13446331075</v>
      </c>
    </row>
    <row r="112" spans="1:17">
      <c r="A112" s="1" t="s">
        <v>315</v>
      </c>
      <c r="C112" s="8">
        <v>0</v>
      </c>
      <c r="D112" s="8"/>
      <c r="E112" s="8">
        <v>0</v>
      </c>
      <c r="F112" s="8"/>
      <c r="G112" s="8">
        <v>0</v>
      </c>
      <c r="H112" s="8"/>
      <c r="I112" s="8">
        <f t="shared" si="2"/>
        <v>0</v>
      </c>
      <c r="J112" s="8"/>
      <c r="K112" s="8">
        <v>169811</v>
      </c>
      <c r="L112" s="8"/>
      <c r="M112" s="8">
        <v>169811000000</v>
      </c>
      <c r="N112" s="8"/>
      <c r="O112" s="8">
        <v>167790397557</v>
      </c>
      <c r="P112" s="8"/>
      <c r="Q112" s="8">
        <f t="shared" si="3"/>
        <v>2020602443</v>
      </c>
    </row>
    <row r="113" spans="1:20">
      <c r="A113" s="1" t="s">
        <v>316</v>
      </c>
      <c r="C113" s="8">
        <v>0</v>
      </c>
      <c r="D113" s="8"/>
      <c r="E113" s="8">
        <v>0</v>
      </c>
      <c r="F113" s="8"/>
      <c r="G113" s="8">
        <v>0</v>
      </c>
      <c r="H113" s="8"/>
      <c r="I113" s="8">
        <f t="shared" si="2"/>
        <v>0</v>
      </c>
      <c r="J113" s="8"/>
      <c r="K113" s="8">
        <v>472788</v>
      </c>
      <c r="L113" s="8"/>
      <c r="M113" s="8">
        <v>465468697500</v>
      </c>
      <c r="N113" s="8"/>
      <c r="O113" s="8">
        <v>426722553756</v>
      </c>
      <c r="P113" s="8"/>
      <c r="Q113" s="8">
        <f t="shared" si="3"/>
        <v>38746143744</v>
      </c>
    </row>
    <row r="114" spans="1:20">
      <c r="A114" s="1" t="s">
        <v>317</v>
      </c>
      <c r="C114" s="8">
        <v>0</v>
      </c>
      <c r="D114" s="8"/>
      <c r="E114" s="8">
        <v>0</v>
      </c>
      <c r="F114" s="8"/>
      <c r="G114" s="8">
        <v>0</v>
      </c>
      <c r="H114" s="8"/>
      <c r="I114" s="8">
        <f t="shared" si="2"/>
        <v>0</v>
      </c>
      <c r="J114" s="8"/>
      <c r="K114" s="8">
        <v>100100</v>
      </c>
      <c r="L114" s="8"/>
      <c r="M114" s="8">
        <v>92065097508</v>
      </c>
      <c r="N114" s="8"/>
      <c r="O114" s="8">
        <v>90165198311</v>
      </c>
      <c r="P114" s="8"/>
      <c r="Q114" s="8">
        <f t="shared" si="3"/>
        <v>1899899197</v>
      </c>
    </row>
    <row r="115" spans="1:20">
      <c r="A115" s="1" t="s">
        <v>198</v>
      </c>
      <c r="C115" s="8">
        <v>0</v>
      </c>
      <c r="D115" s="8"/>
      <c r="E115" s="8">
        <v>0</v>
      </c>
      <c r="F115" s="8"/>
      <c r="G115" s="8">
        <v>0</v>
      </c>
      <c r="H115" s="8"/>
      <c r="I115" s="8">
        <f t="shared" si="2"/>
        <v>0</v>
      </c>
      <c r="J115" s="8"/>
      <c r="K115" s="8">
        <v>5000</v>
      </c>
      <c r="L115" s="8"/>
      <c r="M115" s="8">
        <v>4525779555</v>
      </c>
      <c r="N115" s="8"/>
      <c r="O115" s="8">
        <v>4570818308</v>
      </c>
      <c r="P115" s="8"/>
      <c r="Q115" s="8">
        <f t="shared" si="3"/>
        <v>-45038753</v>
      </c>
    </row>
    <row r="116" spans="1:20">
      <c r="A116" s="1" t="s">
        <v>196</v>
      </c>
      <c r="C116" s="8">
        <v>0</v>
      </c>
      <c r="D116" s="8"/>
      <c r="E116" s="8">
        <v>0</v>
      </c>
      <c r="F116" s="8"/>
      <c r="G116" s="8">
        <v>0</v>
      </c>
      <c r="H116" s="8"/>
      <c r="I116" s="8">
        <f t="shared" si="2"/>
        <v>0</v>
      </c>
      <c r="J116" s="8"/>
      <c r="K116" s="8">
        <v>383000</v>
      </c>
      <c r="L116" s="8"/>
      <c r="M116" s="8">
        <v>383000000000</v>
      </c>
      <c r="N116" s="8"/>
      <c r="O116" s="8">
        <v>360314701121</v>
      </c>
      <c r="P116" s="8"/>
      <c r="Q116" s="8">
        <f t="shared" si="3"/>
        <v>22685298879</v>
      </c>
    </row>
    <row r="117" spans="1:20">
      <c r="A117" s="1" t="s">
        <v>132</v>
      </c>
      <c r="C117" s="8">
        <v>0</v>
      </c>
      <c r="D117" s="8"/>
      <c r="E117" s="8">
        <v>0</v>
      </c>
      <c r="F117" s="8"/>
      <c r="G117" s="8">
        <v>0</v>
      </c>
      <c r="H117" s="8"/>
      <c r="I117" s="8">
        <f t="shared" si="2"/>
        <v>0</v>
      </c>
      <c r="J117" s="8"/>
      <c r="K117" s="8">
        <v>486475</v>
      </c>
      <c r="L117" s="8"/>
      <c r="M117" s="8">
        <v>398913711148</v>
      </c>
      <c r="N117" s="8"/>
      <c r="O117" s="8">
        <v>365461333624</v>
      </c>
      <c r="P117" s="8"/>
      <c r="Q117" s="8">
        <f t="shared" si="3"/>
        <v>33452377524</v>
      </c>
    </row>
    <row r="118" spans="1:20">
      <c r="A118" s="1" t="s">
        <v>318</v>
      </c>
      <c r="C118" s="8">
        <v>0</v>
      </c>
      <c r="D118" s="8"/>
      <c r="E118" s="8">
        <v>0</v>
      </c>
      <c r="F118" s="8"/>
      <c r="G118" s="8">
        <v>0</v>
      </c>
      <c r="H118" s="8"/>
      <c r="I118" s="8">
        <f t="shared" si="2"/>
        <v>0</v>
      </c>
      <c r="J118" s="8"/>
      <c r="K118" s="8">
        <v>408800</v>
      </c>
      <c r="L118" s="8"/>
      <c r="M118" s="8">
        <v>340598027311</v>
      </c>
      <c r="N118" s="8"/>
      <c r="O118" s="8">
        <v>302760221661</v>
      </c>
      <c r="P118" s="8"/>
      <c r="Q118" s="8">
        <f t="shared" si="3"/>
        <v>37837805650</v>
      </c>
    </row>
    <row r="119" spans="1:20">
      <c r="A119" s="1" t="s">
        <v>319</v>
      </c>
      <c r="C119" s="8">
        <v>0</v>
      </c>
      <c r="D119" s="8"/>
      <c r="E119" s="8">
        <v>0</v>
      </c>
      <c r="F119" s="8"/>
      <c r="G119" s="8">
        <v>0</v>
      </c>
      <c r="H119" s="8"/>
      <c r="I119" s="8">
        <f t="shared" si="2"/>
        <v>0</v>
      </c>
      <c r="J119" s="8"/>
      <c r="K119" s="8">
        <v>128464</v>
      </c>
      <c r="L119" s="8"/>
      <c r="M119" s="8">
        <v>110409134337</v>
      </c>
      <c r="N119" s="8"/>
      <c r="O119" s="8">
        <v>100015856525</v>
      </c>
      <c r="P119" s="8"/>
      <c r="Q119" s="8">
        <f t="shared" si="3"/>
        <v>10393277812</v>
      </c>
    </row>
    <row r="120" spans="1:20">
      <c r="A120" s="1" t="s">
        <v>320</v>
      </c>
      <c r="C120" s="8">
        <v>0</v>
      </c>
      <c r="D120" s="8"/>
      <c r="E120" s="8">
        <v>0</v>
      </c>
      <c r="F120" s="8"/>
      <c r="G120" s="8">
        <v>0</v>
      </c>
      <c r="H120" s="8"/>
      <c r="I120" s="8">
        <f t="shared" si="2"/>
        <v>0</v>
      </c>
      <c r="J120" s="8"/>
      <c r="K120" s="8">
        <v>273841</v>
      </c>
      <c r="L120" s="8"/>
      <c r="M120" s="8">
        <v>228769338677</v>
      </c>
      <c r="N120" s="8"/>
      <c r="O120" s="8">
        <v>202708738274</v>
      </c>
      <c r="P120" s="8"/>
      <c r="Q120" s="8">
        <f t="shared" si="3"/>
        <v>26060600403</v>
      </c>
    </row>
    <row r="121" spans="1:20">
      <c r="A121" s="1" t="s">
        <v>321</v>
      </c>
      <c r="C121" s="8">
        <v>0</v>
      </c>
      <c r="D121" s="8"/>
      <c r="E121" s="8">
        <v>0</v>
      </c>
      <c r="F121" s="8"/>
      <c r="G121" s="8">
        <v>0</v>
      </c>
      <c r="H121" s="8"/>
      <c r="I121" s="8">
        <f t="shared" si="2"/>
        <v>0</v>
      </c>
      <c r="J121" s="8"/>
      <c r="K121" s="8">
        <v>498029</v>
      </c>
      <c r="L121" s="8"/>
      <c r="M121" s="8">
        <v>401466432845</v>
      </c>
      <c r="N121" s="8"/>
      <c r="O121" s="8">
        <v>353272592364</v>
      </c>
      <c r="P121" s="8"/>
      <c r="Q121" s="8">
        <f t="shared" si="3"/>
        <v>48193840481</v>
      </c>
    </row>
    <row r="122" spans="1:20">
      <c r="A122" s="1" t="s">
        <v>322</v>
      </c>
      <c r="C122" s="8">
        <v>0</v>
      </c>
      <c r="D122" s="8"/>
      <c r="E122" s="8">
        <v>0</v>
      </c>
      <c r="F122" s="8"/>
      <c r="G122" s="8">
        <v>0</v>
      </c>
      <c r="H122" s="8"/>
      <c r="I122" s="8">
        <f t="shared" si="2"/>
        <v>0</v>
      </c>
      <c r="J122" s="8"/>
      <c r="K122" s="8">
        <v>28600</v>
      </c>
      <c r="L122" s="8"/>
      <c r="M122" s="8">
        <v>21575434747</v>
      </c>
      <c r="N122" s="8"/>
      <c r="O122" s="8">
        <v>20067108502</v>
      </c>
      <c r="P122" s="8"/>
      <c r="Q122" s="8">
        <f t="shared" si="3"/>
        <v>1508326245</v>
      </c>
    </row>
    <row r="123" spans="1:20">
      <c r="A123" s="1" t="s">
        <v>194</v>
      </c>
      <c r="C123" s="8">
        <v>0</v>
      </c>
      <c r="D123" s="8"/>
      <c r="E123" s="8">
        <v>0</v>
      </c>
      <c r="F123" s="8"/>
      <c r="G123" s="8">
        <v>0</v>
      </c>
      <c r="H123" s="8"/>
      <c r="I123" s="8">
        <f t="shared" si="2"/>
        <v>0</v>
      </c>
      <c r="J123" s="8"/>
      <c r="K123" s="8">
        <v>366087</v>
      </c>
      <c r="L123" s="8"/>
      <c r="M123" s="8">
        <v>351552965675</v>
      </c>
      <c r="N123" s="8"/>
      <c r="O123" s="8">
        <v>347749535929</v>
      </c>
      <c r="P123" s="8"/>
      <c r="Q123" s="8">
        <f t="shared" si="3"/>
        <v>3803429746</v>
      </c>
    </row>
    <row r="124" spans="1:20">
      <c r="A124" s="1" t="s">
        <v>192</v>
      </c>
      <c r="C124" s="8">
        <v>0</v>
      </c>
      <c r="D124" s="8"/>
      <c r="E124" s="8">
        <v>0</v>
      </c>
      <c r="F124" s="8"/>
      <c r="G124" s="8">
        <v>0</v>
      </c>
      <c r="H124" s="8"/>
      <c r="I124" s="8">
        <f t="shared" si="2"/>
        <v>0</v>
      </c>
      <c r="J124" s="8"/>
      <c r="K124" s="8">
        <v>105000</v>
      </c>
      <c r="L124" s="8"/>
      <c r="M124" s="8">
        <v>98615117792</v>
      </c>
      <c r="N124" s="8"/>
      <c r="O124" s="8">
        <v>97907059108</v>
      </c>
      <c r="P124" s="8"/>
      <c r="Q124" s="8">
        <f t="shared" si="3"/>
        <v>708058684</v>
      </c>
    </row>
    <row r="125" spans="1:20">
      <c r="A125" s="1" t="s">
        <v>190</v>
      </c>
      <c r="C125" s="8">
        <v>0</v>
      </c>
      <c r="D125" s="8"/>
      <c r="E125" s="8">
        <v>0</v>
      </c>
      <c r="F125" s="8"/>
      <c r="G125" s="8">
        <v>0</v>
      </c>
      <c r="H125" s="8"/>
      <c r="I125" s="8">
        <f t="shared" si="2"/>
        <v>0</v>
      </c>
      <c r="J125" s="8"/>
      <c r="K125" s="8">
        <v>200000</v>
      </c>
      <c r="L125" s="8"/>
      <c r="M125" s="8">
        <v>200000000000</v>
      </c>
      <c r="N125" s="8"/>
      <c r="O125" s="8">
        <v>198124690812</v>
      </c>
      <c r="P125" s="8"/>
      <c r="Q125" s="8">
        <f t="shared" si="3"/>
        <v>1875309188</v>
      </c>
    </row>
    <row r="126" spans="1:20">
      <c r="A126" s="1" t="s">
        <v>188</v>
      </c>
      <c r="C126" s="8">
        <v>0</v>
      </c>
      <c r="D126" s="8"/>
      <c r="E126" s="8">
        <v>0</v>
      </c>
      <c r="F126" s="8"/>
      <c r="G126" s="8">
        <v>0</v>
      </c>
      <c r="H126" s="8"/>
      <c r="I126" s="8">
        <f t="shared" si="2"/>
        <v>0</v>
      </c>
      <c r="J126" s="8"/>
      <c r="K126" s="8">
        <v>71153</v>
      </c>
      <c r="L126" s="8"/>
      <c r="M126" s="8">
        <v>71153000000</v>
      </c>
      <c r="N126" s="8"/>
      <c r="O126" s="8">
        <v>71123741294</v>
      </c>
      <c r="P126" s="8"/>
      <c r="Q126" s="8">
        <f t="shared" si="3"/>
        <v>29258706</v>
      </c>
    </row>
    <row r="127" spans="1:20">
      <c r="A127" s="1" t="s">
        <v>323</v>
      </c>
      <c r="C127" s="8">
        <v>0</v>
      </c>
      <c r="D127" s="8"/>
      <c r="E127" s="8">
        <v>0</v>
      </c>
      <c r="F127" s="8"/>
      <c r="G127" s="8">
        <v>0</v>
      </c>
      <c r="H127" s="8"/>
      <c r="I127" s="8">
        <f t="shared" si="2"/>
        <v>0</v>
      </c>
      <c r="J127" s="8"/>
      <c r="K127" s="8">
        <v>321800</v>
      </c>
      <c r="L127" s="8"/>
      <c r="M127" s="8">
        <v>220411029923</v>
      </c>
      <c r="N127" s="8"/>
      <c r="O127" s="8">
        <v>213460349583</v>
      </c>
      <c r="P127" s="8"/>
      <c r="Q127" s="8">
        <f t="shared" si="3"/>
        <v>6950680340</v>
      </c>
    </row>
    <row r="128" spans="1:20">
      <c r="A128" s="1" t="s">
        <v>122</v>
      </c>
      <c r="C128" s="6" t="s">
        <v>122</v>
      </c>
      <c r="D128" s="6"/>
      <c r="E128" s="7">
        <f>SUM(E8:E127)</f>
        <v>1357433644284</v>
      </c>
      <c r="F128" s="6"/>
      <c r="G128" s="7">
        <f>SUM(G8:G127)</f>
        <v>1308431791558</v>
      </c>
      <c r="H128" s="6"/>
      <c r="I128" s="7">
        <f>SUM(I8:I127)</f>
        <v>49001852726</v>
      </c>
      <c r="J128" s="6"/>
      <c r="K128" s="6" t="s">
        <v>122</v>
      </c>
      <c r="L128" s="6"/>
      <c r="M128" s="7">
        <f>SUM(M8:M127)</f>
        <v>19989417793116</v>
      </c>
      <c r="N128" s="6"/>
      <c r="O128" s="7">
        <f>SUM(O8:O127)</f>
        <v>20990925177077</v>
      </c>
      <c r="P128" s="6"/>
      <c r="Q128" s="15">
        <f>SUM(Q8:Q127)</f>
        <v>-1001507383961</v>
      </c>
      <c r="T128" s="2"/>
    </row>
    <row r="129" spans="3:17">
      <c r="C129" s="6"/>
      <c r="D129" s="6"/>
      <c r="E129" s="6"/>
      <c r="F129" s="6"/>
      <c r="G129" s="6"/>
      <c r="H129" s="6"/>
      <c r="I129" s="8"/>
      <c r="J129" s="8"/>
      <c r="K129" s="8"/>
      <c r="L129" s="8"/>
      <c r="M129" s="8"/>
      <c r="N129" s="8"/>
      <c r="O129" s="8"/>
      <c r="P129" s="8"/>
      <c r="Q129" s="8"/>
    </row>
    <row r="130" spans="3:17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3:17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3:17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3:17">
      <c r="I133" s="16"/>
      <c r="J133" s="16"/>
      <c r="K133" s="16"/>
      <c r="L133" s="16"/>
      <c r="M133" s="16"/>
      <c r="N133" s="16"/>
      <c r="O133" s="16"/>
      <c r="P133" s="16"/>
      <c r="Q133" s="16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22"/>
  <sheetViews>
    <sheetView rightToLeft="1" topLeftCell="B112" workbookViewId="0">
      <selection activeCell="K130" sqref="K130"/>
    </sheetView>
  </sheetViews>
  <sheetFormatPr defaultRowHeight="24"/>
  <cols>
    <col min="1" max="1" width="32" style="1" bestFit="1" customWidth="1"/>
    <col min="2" max="2" width="1" style="1" customWidth="1"/>
    <col min="3" max="3" width="22" style="1" customWidth="1"/>
    <col min="4" max="4" width="1" style="1" customWidth="1"/>
    <col min="5" max="5" width="23" style="1" customWidth="1"/>
    <col min="6" max="6" width="1" style="1" customWidth="1"/>
    <col min="7" max="7" width="21" style="1" customWidth="1"/>
    <col min="8" max="8" width="1" style="1" customWidth="1"/>
    <col min="9" max="9" width="23" style="1" customWidth="1"/>
    <col min="10" max="10" width="1" style="1" customWidth="1"/>
    <col min="11" max="11" width="23" style="1" customWidth="1"/>
    <col min="12" max="12" width="1" style="1" customWidth="1"/>
    <col min="13" max="13" width="22" style="1" customWidth="1"/>
    <col min="14" max="14" width="1" style="1" customWidth="1"/>
    <col min="15" max="15" width="24" style="1" customWidth="1"/>
    <col min="16" max="16" width="1" style="1" customWidth="1"/>
    <col min="17" max="17" width="24" style="1" customWidth="1"/>
    <col min="18" max="18" width="1" style="1" customWidth="1"/>
    <col min="19" max="19" width="24" style="1" customWidth="1"/>
    <col min="20" max="20" width="1" style="1" customWidth="1"/>
    <col min="21" max="21" width="23" style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  <c r="L2" s="20" t="s">
        <v>0</v>
      </c>
      <c r="M2" s="20" t="s">
        <v>0</v>
      </c>
      <c r="N2" s="20" t="s">
        <v>0</v>
      </c>
      <c r="O2" s="20" t="s">
        <v>0</v>
      </c>
      <c r="P2" s="20" t="s">
        <v>0</v>
      </c>
      <c r="Q2" s="20" t="s">
        <v>0</v>
      </c>
      <c r="R2" s="20" t="s">
        <v>0</v>
      </c>
      <c r="S2" s="20" t="s">
        <v>0</v>
      </c>
      <c r="T2" s="20" t="s">
        <v>0</v>
      </c>
      <c r="U2" s="20" t="s">
        <v>0</v>
      </c>
    </row>
    <row r="3" spans="1:21" ht="24.75">
      <c r="A3" s="20" t="s">
        <v>175</v>
      </c>
      <c r="B3" s="20" t="s">
        <v>175</v>
      </c>
      <c r="C3" s="20" t="s">
        <v>175</v>
      </c>
      <c r="D3" s="20" t="s">
        <v>175</v>
      </c>
      <c r="E3" s="20" t="s">
        <v>175</v>
      </c>
      <c r="F3" s="20" t="s">
        <v>175</v>
      </c>
      <c r="G3" s="20" t="s">
        <v>175</v>
      </c>
      <c r="H3" s="20" t="s">
        <v>175</v>
      </c>
      <c r="I3" s="20" t="s">
        <v>175</v>
      </c>
      <c r="J3" s="20" t="s">
        <v>175</v>
      </c>
      <c r="K3" s="20" t="s">
        <v>175</v>
      </c>
      <c r="L3" s="20" t="s">
        <v>175</v>
      </c>
      <c r="M3" s="20" t="s">
        <v>175</v>
      </c>
      <c r="N3" s="20" t="s">
        <v>175</v>
      </c>
      <c r="O3" s="20" t="s">
        <v>175</v>
      </c>
      <c r="P3" s="20" t="s">
        <v>175</v>
      </c>
      <c r="Q3" s="20" t="s">
        <v>175</v>
      </c>
      <c r="R3" s="20" t="s">
        <v>175</v>
      </c>
      <c r="S3" s="20" t="s">
        <v>175</v>
      </c>
      <c r="T3" s="20" t="s">
        <v>175</v>
      </c>
      <c r="U3" s="20" t="s">
        <v>175</v>
      </c>
    </row>
    <row r="4" spans="1:21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  <c r="K4" s="20" t="s">
        <v>2</v>
      </c>
      <c r="L4" s="20" t="s">
        <v>2</v>
      </c>
      <c r="M4" s="20" t="s">
        <v>2</v>
      </c>
      <c r="N4" s="20" t="s">
        <v>2</v>
      </c>
      <c r="O4" s="20" t="s">
        <v>2</v>
      </c>
      <c r="P4" s="20" t="s">
        <v>2</v>
      </c>
      <c r="Q4" s="20" t="s">
        <v>2</v>
      </c>
      <c r="R4" s="20" t="s">
        <v>2</v>
      </c>
      <c r="S4" s="20" t="s">
        <v>2</v>
      </c>
      <c r="T4" s="20" t="s">
        <v>2</v>
      </c>
      <c r="U4" s="20" t="s">
        <v>2</v>
      </c>
    </row>
    <row r="6" spans="1:21" ht="24.75">
      <c r="A6" s="19" t="s">
        <v>3</v>
      </c>
      <c r="C6" s="19" t="s">
        <v>177</v>
      </c>
      <c r="D6" s="19" t="s">
        <v>177</v>
      </c>
      <c r="E6" s="19" t="s">
        <v>177</v>
      </c>
      <c r="F6" s="19" t="s">
        <v>177</v>
      </c>
      <c r="G6" s="19" t="s">
        <v>177</v>
      </c>
      <c r="H6" s="19" t="s">
        <v>177</v>
      </c>
      <c r="I6" s="19" t="s">
        <v>177</v>
      </c>
      <c r="J6" s="19" t="s">
        <v>177</v>
      </c>
      <c r="K6" s="19" t="s">
        <v>177</v>
      </c>
      <c r="M6" s="19" t="s">
        <v>178</v>
      </c>
      <c r="N6" s="19" t="s">
        <v>178</v>
      </c>
      <c r="O6" s="19" t="s">
        <v>178</v>
      </c>
      <c r="P6" s="19" t="s">
        <v>178</v>
      </c>
      <c r="Q6" s="19" t="s">
        <v>178</v>
      </c>
      <c r="R6" s="19" t="s">
        <v>178</v>
      </c>
      <c r="S6" s="19" t="s">
        <v>178</v>
      </c>
      <c r="T6" s="19" t="s">
        <v>178</v>
      </c>
      <c r="U6" s="19" t="s">
        <v>178</v>
      </c>
    </row>
    <row r="7" spans="1:21" ht="24.75">
      <c r="A7" s="19" t="s">
        <v>3</v>
      </c>
      <c r="C7" s="19" t="s">
        <v>324</v>
      </c>
      <c r="E7" s="19" t="s">
        <v>325</v>
      </c>
      <c r="G7" s="19" t="s">
        <v>326</v>
      </c>
      <c r="I7" s="19" t="s">
        <v>155</v>
      </c>
      <c r="K7" s="19" t="s">
        <v>327</v>
      </c>
      <c r="M7" s="19" t="s">
        <v>324</v>
      </c>
      <c r="O7" s="19" t="s">
        <v>325</v>
      </c>
      <c r="Q7" s="19" t="s">
        <v>326</v>
      </c>
      <c r="S7" s="19" t="s">
        <v>155</v>
      </c>
      <c r="U7" s="19" t="s">
        <v>327</v>
      </c>
    </row>
    <row r="8" spans="1:21">
      <c r="A8" s="1" t="s">
        <v>18</v>
      </c>
      <c r="C8" s="8">
        <v>0</v>
      </c>
      <c r="D8" s="8"/>
      <c r="E8" s="8">
        <v>1156065770</v>
      </c>
      <c r="F8" s="8"/>
      <c r="G8" s="8">
        <v>3574912080</v>
      </c>
      <c r="H8" s="8"/>
      <c r="I8" s="8">
        <f>C8+E8+G8</f>
        <v>4730977850</v>
      </c>
      <c r="K8" s="1" t="s">
        <v>50</v>
      </c>
      <c r="M8" s="8">
        <v>0</v>
      </c>
      <c r="N8" s="8"/>
      <c r="O8" s="8">
        <v>12484563482</v>
      </c>
      <c r="P8" s="8"/>
      <c r="Q8" s="8">
        <v>3574909760</v>
      </c>
      <c r="R8" s="8"/>
      <c r="S8" s="8">
        <f>M8+O8+Q8</f>
        <v>16059473242</v>
      </c>
      <c r="U8" s="1" t="s">
        <v>328</v>
      </c>
    </row>
    <row r="9" spans="1:21">
      <c r="A9" s="1" t="s">
        <v>98</v>
      </c>
      <c r="C9" s="8">
        <v>0</v>
      </c>
      <c r="D9" s="8"/>
      <c r="E9" s="8">
        <v>10798516056</v>
      </c>
      <c r="F9" s="8"/>
      <c r="G9" s="8">
        <v>-3525543216</v>
      </c>
      <c r="H9" s="8"/>
      <c r="I9" s="8">
        <f t="shared" ref="I9:I72" si="0">C9+E9+G9</f>
        <v>7272972840</v>
      </c>
      <c r="K9" s="1" t="s">
        <v>45</v>
      </c>
      <c r="M9" s="8">
        <v>23214551400</v>
      </c>
      <c r="N9" s="8"/>
      <c r="O9" s="8">
        <v>-61221579952</v>
      </c>
      <c r="P9" s="8"/>
      <c r="Q9" s="8">
        <v>-4411042954</v>
      </c>
      <c r="R9" s="8"/>
      <c r="S9" s="8">
        <f t="shared" ref="S9:S72" si="1">M9+O9+Q9</f>
        <v>-42418071506</v>
      </c>
      <c r="U9" s="1" t="s">
        <v>329</v>
      </c>
    </row>
    <row r="10" spans="1:21">
      <c r="A10" s="1" t="s">
        <v>112</v>
      </c>
      <c r="C10" s="8">
        <v>0</v>
      </c>
      <c r="D10" s="8"/>
      <c r="E10" s="8">
        <v>-6646665967</v>
      </c>
      <c r="F10" s="8"/>
      <c r="G10" s="8">
        <v>7090133983</v>
      </c>
      <c r="H10" s="8"/>
      <c r="I10" s="8">
        <f t="shared" si="0"/>
        <v>443468016</v>
      </c>
      <c r="K10" s="1" t="s">
        <v>136</v>
      </c>
      <c r="M10" s="8">
        <v>0</v>
      </c>
      <c r="N10" s="8"/>
      <c r="O10" s="8">
        <v>18334495697</v>
      </c>
      <c r="P10" s="8"/>
      <c r="Q10" s="8">
        <v>16881932492</v>
      </c>
      <c r="R10" s="8"/>
      <c r="S10" s="8">
        <f t="shared" si="1"/>
        <v>35216428189</v>
      </c>
      <c r="U10" s="1" t="s">
        <v>330</v>
      </c>
    </row>
    <row r="11" spans="1:21">
      <c r="A11" s="1" t="s">
        <v>42</v>
      </c>
      <c r="C11" s="8">
        <v>0</v>
      </c>
      <c r="D11" s="8"/>
      <c r="E11" s="8">
        <v>0</v>
      </c>
      <c r="F11" s="8"/>
      <c r="G11" s="8">
        <v>0</v>
      </c>
      <c r="H11" s="8"/>
      <c r="I11" s="8">
        <f t="shared" si="0"/>
        <v>0</v>
      </c>
      <c r="K11" s="1" t="s">
        <v>41</v>
      </c>
      <c r="M11" s="8">
        <v>0</v>
      </c>
      <c r="N11" s="8"/>
      <c r="O11" s="8">
        <v>0</v>
      </c>
      <c r="P11" s="8"/>
      <c r="Q11" s="8">
        <v>0</v>
      </c>
      <c r="R11" s="8"/>
      <c r="S11" s="8">
        <f t="shared" si="1"/>
        <v>0</v>
      </c>
      <c r="U11" s="1" t="s">
        <v>41</v>
      </c>
    </row>
    <row r="12" spans="1:21">
      <c r="A12" s="1" t="s">
        <v>71</v>
      </c>
      <c r="C12" s="8">
        <v>0</v>
      </c>
      <c r="D12" s="8"/>
      <c r="E12" s="8">
        <v>14345274049</v>
      </c>
      <c r="F12" s="8"/>
      <c r="G12" s="8">
        <v>5784995313</v>
      </c>
      <c r="H12" s="8"/>
      <c r="I12" s="8">
        <f t="shared" si="0"/>
        <v>20130269362</v>
      </c>
      <c r="K12" s="1" t="s">
        <v>331</v>
      </c>
      <c r="M12" s="8">
        <v>33485841600</v>
      </c>
      <c r="N12" s="8"/>
      <c r="O12" s="8">
        <v>88978635719</v>
      </c>
      <c r="P12" s="8"/>
      <c r="Q12" s="8">
        <v>22187373492</v>
      </c>
      <c r="R12" s="8"/>
      <c r="S12" s="8">
        <f t="shared" si="1"/>
        <v>144651850811</v>
      </c>
      <c r="U12" s="1" t="s">
        <v>332</v>
      </c>
    </row>
    <row r="13" spans="1:21">
      <c r="A13" s="1" t="s">
        <v>73</v>
      </c>
      <c r="C13" s="8">
        <v>0</v>
      </c>
      <c r="D13" s="8"/>
      <c r="E13" s="8">
        <v>-13800311052</v>
      </c>
      <c r="F13" s="8"/>
      <c r="G13" s="8">
        <v>15695196548</v>
      </c>
      <c r="H13" s="8"/>
      <c r="I13" s="8">
        <f t="shared" si="0"/>
        <v>1894885496</v>
      </c>
      <c r="K13" s="1" t="s">
        <v>333</v>
      </c>
      <c r="M13" s="8">
        <v>0</v>
      </c>
      <c r="N13" s="8"/>
      <c r="O13" s="8">
        <v>18465265893</v>
      </c>
      <c r="P13" s="8"/>
      <c r="Q13" s="8">
        <v>37975566634</v>
      </c>
      <c r="R13" s="8"/>
      <c r="S13" s="8">
        <f t="shared" si="1"/>
        <v>56440832527</v>
      </c>
      <c r="U13" s="1" t="s">
        <v>334</v>
      </c>
    </row>
    <row r="14" spans="1:21">
      <c r="A14" s="1" t="s">
        <v>119</v>
      </c>
      <c r="C14" s="8">
        <v>0</v>
      </c>
      <c r="D14" s="8"/>
      <c r="E14" s="8">
        <v>9138917074</v>
      </c>
      <c r="F14" s="8"/>
      <c r="G14" s="8">
        <v>24143519341</v>
      </c>
      <c r="H14" s="8"/>
      <c r="I14" s="8">
        <f t="shared" si="0"/>
        <v>33282436415</v>
      </c>
      <c r="K14" s="1" t="s">
        <v>335</v>
      </c>
      <c r="M14" s="8">
        <v>7850583200</v>
      </c>
      <c r="N14" s="8"/>
      <c r="O14" s="8">
        <v>87762929791</v>
      </c>
      <c r="P14" s="8"/>
      <c r="Q14" s="8">
        <v>24143519341</v>
      </c>
      <c r="R14" s="8"/>
      <c r="S14" s="8">
        <f t="shared" si="1"/>
        <v>119757032332</v>
      </c>
      <c r="U14" s="1" t="s">
        <v>336</v>
      </c>
    </row>
    <row r="15" spans="1:21">
      <c r="A15" s="1" t="s">
        <v>94</v>
      </c>
      <c r="C15" s="8">
        <v>0</v>
      </c>
      <c r="D15" s="8"/>
      <c r="E15" s="8">
        <v>-3961670500</v>
      </c>
      <c r="F15" s="8"/>
      <c r="G15" s="8">
        <v>8030357520</v>
      </c>
      <c r="H15" s="8"/>
      <c r="I15" s="8">
        <f t="shared" si="0"/>
        <v>4068687020</v>
      </c>
      <c r="K15" s="1" t="s">
        <v>337</v>
      </c>
      <c r="M15" s="8">
        <v>44932880200</v>
      </c>
      <c r="N15" s="8"/>
      <c r="O15" s="8">
        <v>113706590169</v>
      </c>
      <c r="P15" s="8"/>
      <c r="Q15" s="8">
        <v>24455183345</v>
      </c>
      <c r="R15" s="8"/>
      <c r="S15" s="8">
        <f t="shared" si="1"/>
        <v>183094653714</v>
      </c>
      <c r="U15" s="1" t="s">
        <v>338</v>
      </c>
    </row>
    <row r="16" spans="1:21">
      <c r="A16" s="1" t="s">
        <v>40</v>
      </c>
      <c r="C16" s="8">
        <v>0</v>
      </c>
      <c r="D16" s="8"/>
      <c r="E16" s="8">
        <v>0</v>
      </c>
      <c r="F16" s="8"/>
      <c r="G16" s="8">
        <v>0</v>
      </c>
      <c r="H16" s="8"/>
      <c r="I16" s="8">
        <f t="shared" si="0"/>
        <v>0</v>
      </c>
      <c r="K16" s="1" t="s">
        <v>41</v>
      </c>
      <c r="M16" s="8">
        <v>0</v>
      </c>
      <c r="N16" s="8"/>
      <c r="O16" s="8">
        <v>0</v>
      </c>
      <c r="P16" s="8"/>
      <c r="Q16" s="8">
        <v>0</v>
      </c>
      <c r="R16" s="8"/>
      <c r="S16" s="8">
        <f t="shared" si="1"/>
        <v>0</v>
      </c>
      <c r="U16" s="1" t="s">
        <v>41</v>
      </c>
    </row>
    <row r="17" spans="1:21">
      <c r="A17" s="1" t="s">
        <v>118</v>
      </c>
      <c r="C17" s="8">
        <v>0</v>
      </c>
      <c r="D17" s="8"/>
      <c r="E17" s="8">
        <v>27467080092</v>
      </c>
      <c r="F17" s="8"/>
      <c r="G17" s="8">
        <v>-9606873910</v>
      </c>
      <c r="H17" s="8"/>
      <c r="I17" s="8">
        <f t="shared" si="0"/>
        <v>17860206182</v>
      </c>
      <c r="K17" s="1" t="s">
        <v>339</v>
      </c>
      <c r="M17" s="8">
        <v>108713184350</v>
      </c>
      <c r="N17" s="8"/>
      <c r="O17" s="8">
        <v>-145258067563</v>
      </c>
      <c r="P17" s="8"/>
      <c r="Q17" s="8">
        <v>-10329186835</v>
      </c>
      <c r="R17" s="8"/>
      <c r="S17" s="8">
        <f t="shared" si="1"/>
        <v>-46874070048</v>
      </c>
      <c r="U17" s="1" t="s">
        <v>340</v>
      </c>
    </row>
    <row r="18" spans="1:21">
      <c r="A18" s="1" t="s">
        <v>29</v>
      </c>
      <c r="C18" s="8">
        <v>36944464169</v>
      </c>
      <c r="D18" s="8"/>
      <c r="E18" s="8">
        <v>-37001618533</v>
      </c>
      <c r="F18" s="8"/>
      <c r="G18" s="8">
        <v>1019073011</v>
      </c>
      <c r="H18" s="8"/>
      <c r="I18" s="8">
        <f t="shared" si="0"/>
        <v>961918647</v>
      </c>
      <c r="K18" s="1" t="s">
        <v>341</v>
      </c>
      <c r="M18" s="8">
        <v>36944464169</v>
      </c>
      <c r="N18" s="8"/>
      <c r="O18" s="8">
        <v>-31792914729</v>
      </c>
      <c r="P18" s="8"/>
      <c r="Q18" s="8">
        <v>876599945</v>
      </c>
      <c r="R18" s="8"/>
      <c r="S18" s="8">
        <f t="shared" si="1"/>
        <v>6028149385</v>
      </c>
      <c r="U18" s="1" t="s">
        <v>120</v>
      </c>
    </row>
    <row r="19" spans="1:21">
      <c r="A19" s="1" t="s">
        <v>34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f t="shared" si="0"/>
        <v>0</v>
      </c>
      <c r="K19" s="1" t="s">
        <v>41</v>
      </c>
      <c r="M19" s="8">
        <v>29648855483</v>
      </c>
      <c r="N19" s="8"/>
      <c r="O19" s="8">
        <v>-104451642262</v>
      </c>
      <c r="P19" s="8"/>
      <c r="Q19" s="8">
        <v>-88660243</v>
      </c>
      <c r="R19" s="8"/>
      <c r="S19" s="8">
        <f t="shared" si="1"/>
        <v>-74891447022</v>
      </c>
      <c r="U19" s="1" t="s">
        <v>342</v>
      </c>
    </row>
    <row r="20" spans="1:21">
      <c r="A20" s="1" t="s">
        <v>269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f t="shared" si="0"/>
        <v>0</v>
      </c>
      <c r="K20" s="1" t="s">
        <v>41</v>
      </c>
      <c r="M20" s="8">
        <v>0</v>
      </c>
      <c r="N20" s="8"/>
      <c r="O20" s="8">
        <v>0</v>
      </c>
      <c r="P20" s="8"/>
      <c r="Q20" s="8">
        <v>762870398</v>
      </c>
      <c r="R20" s="8"/>
      <c r="S20" s="8">
        <f t="shared" si="1"/>
        <v>762870398</v>
      </c>
      <c r="U20" s="1" t="s">
        <v>171</v>
      </c>
    </row>
    <row r="21" spans="1:21">
      <c r="A21" s="1" t="s">
        <v>114</v>
      </c>
      <c r="C21" s="8">
        <v>0</v>
      </c>
      <c r="D21" s="8"/>
      <c r="E21" s="8">
        <v>682918314</v>
      </c>
      <c r="F21" s="8"/>
      <c r="G21" s="8">
        <v>0</v>
      </c>
      <c r="H21" s="8"/>
      <c r="I21" s="8">
        <f t="shared" si="0"/>
        <v>682918314</v>
      </c>
      <c r="K21" s="1" t="s">
        <v>343</v>
      </c>
      <c r="M21" s="8">
        <v>0</v>
      </c>
      <c r="N21" s="8"/>
      <c r="O21" s="8">
        <v>1642776923</v>
      </c>
      <c r="P21" s="8"/>
      <c r="Q21" s="8">
        <v>2570362839</v>
      </c>
      <c r="R21" s="8"/>
      <c r="S21" s="8">
        <f t="shared" si="1"/>
        <v>4213139762</v>
      </c>
      <c r="U21" s="1" t="s">
        <v>56</v>
      </c>
    </row>
    <row r="22" spans="1:21">
      <c r="A22" s="1" t="s">
        <v>270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f t="shared" si="0"/>
        <v>0</v>
      </c>
      <c r="K22" s="1" t="s">
        <v>41</v>
      </c>
      <c r="M22" s="8">
        <v>0</v>
      </c>
      <c r="N22" s="8"/>
      <c r="O22" s="8">
        <v>0</v>
      </c>
      <c r="P22" s="8"/>
      <c r="Q22" s="8">
        <v>6424048270</v>
      </c>
      <c r="R22" s="8"/>
      <c r="S22" s="8">
        <f t="shared" si="1"/>
        <v>6424048270</v>
      </c>
      <c r="U22" s="1" t="s">
        <v>67</v>
      </c>
    </row>
    <row r="23" spans="1:21">
      <c r="A23" s="1" t="s">
        <v>271</v>
      </c>
      <c r="C23" s="8">
        <v>0</v>
      </c>
      <c r="D23" s="8"/>
      <c r="E23" s="8">
        <v>0</v>
      </c>
      <c r="F23" s="8"/>
      <c r="G23" s="8">
        <v>0</v>
      </c>
      <c r="H23" s="8"/>
      <c r="I23" s="8">
        <f t="shared" si="0"/>
        <v>0</v>
      </c>
      <c r="K23" s="1" t="s">
        <v>41</v>
      </c>
      <c r="M23" s="8">
        <v>0</v>
      </c>
      <c r="N23" s="8"/>
      <c r="O23" s="8">
        <v>0</v>
      </c>
      <c r="P23" s="8"/>
      <c r="Q23" s="8">
        <v>-175752400</v>
      </c>
      <c r="R23" s="8"/>
      <c r="S23" s="8">
        <f t="shared" si="1"/>
        <v>-175752400</v>
      </c>
      <c r="U23" s="1" t="s">
        <v>344</v>
      </c>
    </row>
    <row r="24" spans="1:21">
      <c r="A24" s="1" t="s">
        <v>272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f t="shared" si="0"/>
        <v>0</v>
      </c>
      <c r="K24" s="1" t="s">
        <v>41</v>
      </c>
      <c r="M24" s="8">
        <v>0</v>
      </c>
      <c r="N24" s="8"/>
      <c r="O24" s="8">
        <v>0</v>
      </c>
      <c r="P24" s="8"/>
      <c r="Q24" s="8">
        <v>0</v>
      </c>
      <c r="R24" s="8"/>
      <c r="S24" s="8">
        <f t="shared" si="1"/>
        <v>0</v>
      </c>
      <c r="U24" s="1" t="s">
        <v>41</v>
      </c>
    </row>
    <row r="25" spans="1:21">
      <c r="A25" s="1" t="s">
        <v>263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f t="shared" si="0"/>
        <v>0</v>
      </c>
      <c r="K25" s="1" t="s">
        <v>41</v>
      </c>
      <c r="M25" s="8">
        <v>1000000000</v>
      </c>
      <c r="N25" s="8"/>
      <c r="O25" s="8">
        <v>0</v>
      </c>
      <c r="P25" s="8"/>
      <c r="Q25" s="8">
        <v>11665105496</v>
      </c>
      <c r="R25" s="8"/>
      <c r="S25" s="8">
        <f t="shared" si="1"/>
        <v>12665105496</v>
      </c>
      <c r="U25" s="1" t="s">
        <v>345</v>
      </c>
    </row>
    <row r="26" spans="1:21">
      <c r="A26" s="1" t="s">
        <v>109</v>
      </c>
      <c r="C26" s="8">
        <v>0</v>
      </c>
      <c r="D26" s="8"/>
      <c r="E26" s="8">
        <v>30022022152</v>
      </c>
      <c r="F26" s="8"/>
      <c r="G26" s="8">
        <v>0</v>
      </c>
      <c r="H26" s="8"/>
      <c r="I26" s="8">
        <f t="shared" si="0"/>
        <v>30022022152</v>
      </c>
      <c r="K26" s="1" t="s">
        <v>346</v>
      </c>
      <c r="M26" s="8">
        <v>358899172000</v>
      </c>
      <c r="N26" s="8"/>
      <c r="O26" s="8">
        <v>870964397040</v>
      </c>
      <c r="P26" s="8"/>
      <c r="Q26" s="8">
        <v>-1021792211808</v>
      </c>
      <c r="R26" s="8"/>
      <c r="S26" s="8">
        <f t="shared" si="1"/>
        <v>208071357232</v>
      </c>
      <c r="U26" s="1" t="s">
        <v>347</v>
      </c>
    </row>
    <row r="27" spans="1:21">
      <c r="A27" s="1" t="s">
        <v>32</v>
      </c>
      <c r="C27" s="8">
        <v>0</v>
      </c>
      <c r="D27" s="8"/>
      <c r="E27" s="8">
        <v>38922322694</v>
      </c>
      <c r="F27" s="8"/>
      <c r="G27" s="8">
        <v>0</v>
      </c>
      <c r="H27" s="8"/>
      <c r="I27" s="8">
        <f t="shared" si="0"/>
        <v>38922322694</v>
      </c>
      <c r="K27" s="1" t="s">
        <v>348</v>
      </c>
      <c r="M27" s="8">
        <v>0</v>
      </c>
      <c r="N27" s="8"/>
      <c r="O27" s="8">
        <v>123300636853</v>
      </c>
      <c r="P27" s="8"/>
      <c r="Q27" s="8">
        <v>-4029</v>
      </c>
      <c r="R27" s="8"/>
      <c r="S27" s="8">
        <f t="shared" si="1"/>
        <v>123300632824</v>
      </c>
      <c r="U27" s="1" t="s">
        <v>349</v>
      </c>
    </row>
    <row r="28" spans="1:21">
      <c r="A28" s="1" t="s">
        <v>113</v>
      </c>
      <c r="C28" s="8">
        <v>0</v>
      </c>
      <c r="D28" s="8"/>
      <c r="E28" s="8">
        <v>26569995840</v>
      </c>
      <c r="F28" s="8"/>
      <c r="G28" s="8">
        <v>0</v>
      </c>
      <c r="H28" s="8"/>
      <c r="I28" s="8">
        <f t="shared" si="0"/>
        <v>26569995840</v>
      </c>
      <c r="K28" s="1" t="s">
        <v>350</v>
      </c>
      <c r="M28" s="8">
        <v>31836070080</v>
      </c>
      <c r="N28" s="8"/>
      <c r="O28" s="8">
        <v>97247504580</v>
      </c>
      <c r="P28" s="8"/>
      <c r="Q28" s="8">
        <v>-5977</v>
      </c>
      <c r="R28" s="8"/>
      <c r="S28" s="8">
        <f t="shared" si="1"/>
        <v>129083568683</v>
      </c>
      <c r="U28" s="1" t="s">
        <v>351</v>
      </c>
    </row>
    <row r="29" spans="1:21">
      <c r="A29" s="1" t="s">
        <v>69</v>
      </c>
      <c r="C29" s="8">
        <v>510510217287</v>
      </c>
      <c r="D29" s="8"/>
      <c r="E29" s="8">
        <v>-406944428794</v>
      </c>
      <c r="F29" s="8"/>
      <c r="G29" s="8">
        <v>0</v>
      </c>
      <c r="H29" s="8"/>
      <c r="I29" s="8">
        <f t="shared" si="0"/>
        <v>103565788493</v>
      </c>
      <c r="K29" s="1" t="s">
        <v>352</v>
      </c>
      <c r="M29" s="8">
        <v>510510217287</v>
      </c>
      <c r="N29" s="8"/>
      <c r="O29" s="8">
        <v>-403510304043</v>
      </c>
      <c r="P29" s="8"/>
      <c r="Q29" s="8">
        <v>-69991339735</v>
      </c>
      <c r="R29" s="8"/>
      <c r="S29" s="8">
        <f t="shared" si="1"/>
        <v>37008573509</v>
      </c>
      <c r="U29" s="1" t="s">
        <v>36</v>
      </c>
    </row>
    <row r="30" spans="1:21">
      <c r="A30" s="1" t="s">
        <v>273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f t="shared" si="0"/>
        <v>0</v>
      </c>
      <c r="K30" s="1" t="s">
        <v>41</v>
      </c>
      <c r="M30" s="8">
        <v>0</v>
      </c>
      <c r="N30" s="8"/>
      <c r="O30" s="8">
        <v>0</v>
      </c>
      <c r="P30" s="8"/>
      <c r="Q30" s="8">
        <v>-1588</v>
      </c>
      <c r="R30" s="8"/>
      <c r="S30" s="8">
        <f t="shared" si="1"/>
        <v>-1588</v>
      </c>
      <c r="U30" s="1" t="s">
        <v>41</v>
      </c>
    </row>
    <row r="31" spans="1:21">
      <c r="A31" s="1" t="s">
        <v>66</v>
      </c>
      <c r="C31" s="8">
        <v>0</v>
      </c>
      <c r="D31" s="8"/>
      <c r="E31" s="8">
        <v>2906656736</v>
      </c>
      <c r="F31" s="8"/>
      <c r="G31" s="8">
        <v>0</v>
      </c>
      <c r="H31" s="8"/>
      <c r="I31" s="8">
        <f t="shared" si="0"/>
        <v>2906656736</v>
      </c>
      <c r="K31" s="1" t="s">
        <v>103</v>
      </c>
      <c r="M31" s="8">
        <v>59993539410</v>
      </c>
      <c r="N31" s="8"/>
      <c r="O31" s="8">
        <v>-23288060456</v>
      </c>
      <c r="P31" s="8"/>
      <c r="Q31" s="8">
        <v>-5076</v>
      </c>
      <c r="R31" s="8"/>
      <c r="S31" s="8">
        <f t="shared" si="1"/>
        <v>36705473878</v>
      </c>
      <c r="U31" s="1" t="s">
        <v>97</v>
      </c>
    </row>
    <row r="32" spans="1:21">
      <c r="A32" s="1" t="s">
        <v>54</v>
      </c>
      <c r="C32" s="8">
        <v>0</v>
      </c>
      <c r="D32" s="8"/>
      <c r="E32" s="8">
        <v>-6201271181</v>
      </c>
      <c r="F32" s="8"/>
      <c r="G32" s="8">
        <v>0</v>
      </c>
      <c r="H32" s="8"/>
      <c r="I32" s="8">
        <f t="shared" si="0"/>
        <v>-6201271181</v>
      </c>
      <c r="K32" s="1" t="s">
        <v>353</v>
      </c>
      <c r="M32" s="8">
        <v>37900874400</v>
      </c>
      <c r="N32" s="8"/>
      <c r="O32" s="8">
        <v>-62012712076</v>
      </c>
      <c r="P32" s="8"/>
      <c r="Q32" s="8">
        <v>-4853749004</v>
      </c>
      <c r="R32" s="8"/>
      <c r="S32" s="8">
        <f t="shared" si="1"/>
        <v>-28965586680</v>
      </c>
      <c r="U32" s="1" t="s">
        <v>354</v>
      </c>
    </row>
    <row r="33" spans="1:21">
      <c r="A33" s="1" t="s">
        <v>46</v>
      </c>
      <c r="C33" s="8">
        <v>0</v>
      </c>
      <c r="D33" s="8"/>
      <c r="E33" s="8">
        <v>-3469234529</v>
      </c>
      <c r="F33" s="8"/>
      <c r="G33" s="8">
        <v>0</v>
      </c>
      <c r="H33" s="8"/>
      <c r="I33" s="8">
        <f t="shared" si="0"/>
        <v>-3469234529</v>
      </c>
      <c r="K33" s="1" t="s">
        <v>355</v>
      </c>
      <c r="M33" s="8">
        <v>81492308600</v>
      </c>
      <c r="N33" s="8"/>
      <c r="O33" s="8">
        <v>-195396532098</v>
      </c>
      <c r="P33" s="8"/>
      <c r="Q33" s="8">
        <v>-2248009207</v>
      </c>
      <c r="R33" s="8"/>
      <c r="S33" s="8">
        <f t="shared" si="1"/>
        <v>-116152232705</v>
      </c>
      <c r="U33" s="1" t="s">
        <v>356</v>
      </c>
    </row>
    <row r="34" spans="1:21">
      <c r="A34" s="1" t="s">
        <v>274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f t="shared" si="0"/>
        <v>0</v>
      </c>
      <c r="K34" s="1" t="s">
        <v>41</v>
      </c>
      <c r="M34" s="8">
        <v>0</v>
      </c>
      <c r="N34" s="8"/>
      <c r="O34" s="8">
        <v>0</v>
      </c>
      <c r="P34" s="8"/>
      <c r="Q34" s="8">
        <v>16138553686</v>
      </c>
      <c r="R34" s="8"/>
      <c r="S34" s="8">
        <f t="shared" si="1"/>
        <v>16138553686</v>
      </c>
      <c r="U34" s="1" t="s">
        <v>328</v>
      </c>
    </row>
    <row r="35" spans="1:21">
      <c r="A35" s="1" t="s">
        <v>100</v>
      </c>
      <c r="C35" s="8">
        <v>0</v>
      </c>
      <c r="D35" s="8"/>
      <c r="E35" s="8">
        <v>66848054524</v>
      </c>
      <c r="F35" s="8"/>
      <c r="G35" s="8">
        <v>0</v>
      </c>
      <c r="H35" s="8"/>
      <c r="I35" s="8">
        <f t="shared" si="0"/>
        <v>66848054524</v>
      </c>
      <c r="K35" s="1" t="s">
        <v>357</v>
      </c>
      <c r="M35" s="8">
        <v>266817105000</v>
      </c>
      <c r="N35" s="8"/>
      <c r="O35" s="8">
        <v>213081468522</v>
      </c>
      <c r="P35" s="8"/>
      <c r="Q35" s="8">
        <v>-6296193</v>
      </c>
      <c r="R35" s="8"/>
      <c r="S35" s="8">
        <f t="shared" si="1"/>
        <v>479892277329</v>
      </c>
      <c r="U35" s="1" t="s">
        <v>358</v>
      </c>
    </row>
    <row r="36" spans="1:21">
      <c r="A36" s="1" t="s">
        <v>275</v>
      </c>
      <c r="C36" s="8">
        <v>0</v>
      </c>
      <c r="D36" s="8"/>
      <c r="E36" s="8">
        <v>0</v>
      </c>
      <c r="F36" s="8"/>
      <c r="G36" s="8">
        <v>0</v>
      </c>
      <c r="H36" s="8"/>
      <c r="I36" s="8">
        <f t="shared" si="0"/>
        <v>0</v>
      </c>
      <c r="K36" s="1" t="s">
        <v>41</v>
      </c>
      <c r="M36" s="8">
        <v>0</v>
      </c>
      <c r="N36" s="8"/>
      <c r="O36" s="8">
        <v>0</v>
      </c>
      <c r="P36" s="8"/>
      <c r="Q36" s="8">
        <v>7893954562</v>
      </c>
      <c r="R36" s="8"/>
      <c r="S36" s="8">
        <f t="shared" si="1"/>
        <v>7893954562</v>
      </c>
      <c r="U36" s="1" t="s">
        <v>359</v>
      </c>
    </row>
    <row r="37" spans="1:21">
      <c r="A37" s="1" t="s">
        <v>276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f t="shared" si="0"/>
        <v>0</v>
      </c>
      <c r="K37" s="1" t="s">
        <v>41</v>
      </c>
      <c r="M37" s="8">
        <v>0</v>
      </c>
      <c r="N37" s="8"/>
      <c r="O37" s="8">
        <v>0</v>
      </c>
      <c r="P37" s="8"/>
      <c r="Q37" s="8">
        <v>-607054037</v>
      </c>
      <c r="R37" s="8"/>
      <c r="S37" s="8">
        <f t="shared" si="1"/>
        <v>-607054037</v>
      </c>
      <c r="U37" s="1" t="s">
        <v>360</v>
      </c>
    </row>
    <row r="38" spans="1:21">
      <c r="A38" s="1" t="s">
        <v>26</v>
      </c>
      <c r="C38" s="8">
        <v>0</v>
      </c>
      <c r="D38" s="8"/>
      <c r="E38" s="8">
        <v>22818973404</v>
      </c>
      <c r="F38" s="8"/>
      <c r="G38" s="8">
        <v>0</v>
      </c>
      <c r="H38" s="8"/>
      <c r="I38" s="8">
        <f t="shared" si="0"/>
        <v>22818973404</v>
      </c>
      <c r="K38" s="1" t="s">
        <v>361</v>
      </c>
      <c r="M38" s="8">
        <v>0</v>
      </c>
      <c r="N38" s="8"/>
      <c r="O38" s="8">
        <v>-21663165401</v>
      </c>
      <c r="P38" s="8"/>
      <c r="Q38" s="8">
        <v>-2197429459</v>
      </c>
      <c r="R38" s="8"/>
      <c r="S38" s="8">
        <f t="shared" si="1"/>
        <v>-23860594860</v>
      </c>
      <c r="U38" s="1" t="s">
        <v>362</v>
      </c>
    </row>
    <row r="39" spans="1:21">
      <c r="A39" s="1" t="s">
        <v>16</v>
      </c>
      <c r="C39" s="8">
        <v>0</v>
      </c>
      <c r="D39" s="8"/>
      <c r="E39" s="8">
        <v>7370721552</v>
      </c>
      <c r="F39" s="8"/>
      <c r="G39" s="8">
        <v>0</v>
      </c>
      <c r="H39" s="8"/>
      <c r="I39" s="8">
        <f t="shared" si="0"/>
        <v>7370721552</v>
      </c>
      <c r="K39" s="1" t="s">
        <v>45</v>
      </c>
      <c r="M39" s="8">
        <v>27148012200</v>
      </c>
      <c r="N39" s="8"/>
      <c r="O39" s="8">
        <v>-91609492013</v>
      </c>
      <c r="P39" s="8"/>
      <c r="Q39" s="8">
        <v>-7349</v>
      </c>
      <c r="R39" s="8"/>
      <c r="S39" s="8">
        <f t="shared" si="1"/>
        <v>-64461487162</v>
      </c>
      <c r="U39" s="1" t="s">
        <v>363</v>
      </c>
    </row>
    <row r="40" spans="1:21">
      <c r="A40" s="1" t="s">
        <v>20</v>
      </c>
      <c r="C40" s="8">
        <v>0</v>
      </c>
      <c r="D40" s="8"/>
      <c r="E40" s="8">
        <v>-671349182</v>
      </c>
      <c r="F40" s="8"/>
      <c r="G40" s="8">
        <v>0</v>
      </c>
      <c r="H40" s="8"/>
      <c r="I40" s="8">
        <f t="shared" si="0"/>
        <v>-671349182</v>
      </c>
      <c r="K40" s="1" t="s">
        <v>364</v>
      </c>
      <c r="M40" s="8">
        <v>14858087640</v>
      </c>
      <c r="N40" s="8"/>
      <c r="O40" s="8">
        <v>42576727370</v>
      </c>
      <c r="P40" s="8"/>
      <c r="Q40" s="8">
        <v>18345853357</v>
      </c>
      <c r="R40" s="8"/>
      <c r="S40" s="8">
        <f t="shared" si="1"/>
        <v>75780668367</v>
      </c>
      <c r="U40" s="1" t="s">
        <v>365</v>
      </c>
    </row>
    <row r="41" spans="1:21">
      <c r="A41" s="1" t="s">
        <v>115</v>
      </c>
      <c r="C41" s="8">
        <v>0</v>
      </c>
      <c r="D41" s="8"/>
      <c r="E41" s="8">
        <v>11759611500</v>
      </c>
      <c r="F41" s="8"/>
      <c r="G41" s="8">
        <v>0</v>
      </c>
      <c r="H41" s="8"/>
      <c r="I41" s="8">
        <f t="shared" si="0"/>
        <v>11759611500</v>
      </c>
      <c r="K41" s="1" t="s">
        <v>30</v>
      </c>
      <c r="M41" s="8">
        <v>44480000000</v>
      </c>
      <c r="N41" s="8"/>
      <c r="O41" s="8">
        <v>-28688283001</v>
      </c>
      <c r="P41" s="8"/>
      <c r="Q41" s="8">
        <v>-23794140199</v>
      </c>
      <c r="R41" s="8"/>
      <c r="S41" s="8">
        <f t="shared" si="1"/>
        <v>-8002423200</v>
      </c>
      <c r="U41" s="1" t="s">
        <v>366</v>
      </c>
    </row>
    <row r="42" spans="1:21">
      <c r="A42" s="1" t="s">
        <v>277</v>
      </c>
      <c r="C42" s="8">
        <v>0</v>
      </c>
      <c r="D42" s="8"/>
      <c r="E42" s="8">
        <v>0</v>
      </c>
      <c r="F42" s="8"/>
      <c r="G42" s="8">
        <v>0</v>
      </c>
      <c r="H42" s="8"/>
      <c r="I42" s="8">
        <f t="shared" si="0"/>
        <v>0</v>
      </c>
      <c r="K42" s="1" t="s">
        <v>41</v>
      </c>
      <c r="M42" s="8">
        <v>0</v>
      </c>
      <c r="N42" s="8"/>
      <c r="O42" s="8">
        <v>0</v>
      </c>
      <c r="P42" s="8"/>
      <c r="Q42" s="8">
        <v>-8146352360</v>
      </c>
      <c r="R42" s="8"/>
      <c r="S42" s="8">
        <f t="shared" si="1"/>
        <v>-8146352360</v>
      </c>
      <c r="U42" s="1" t="s">
        <v>353</v>
      </c>
    </row>
    <row r="43" spans="1:21">
      <c r="A43" s="1" t="s">
        <v>278</v>
      </c>
      <c r="C43" s="8">
        <v>0</v>
      </c>
      <c r="D43" s="8"/>
      <c r="E43" s="8">
        <v>0</v>
      </c>
      <c r="F43" s="8"/>
      <c r="G43" s="8">
        <v>0</v>
      </c>
      <c r="H43" s="8"/>
      <c r="I43" s="8">
        <f t="shared" si="0"/>
        <v>0</v>
      </c>
      <c r="K43" s="1" t="s">
        <v>41</v>
      </c>
      <c r="M43" s="8">
        <v>0</v>
      </c>
      <c r="N43" s="8"/>
      <c r="O43" s="8">
        <v>0</v>
      </c>
      <c r="P43" s="8"/>
      <c r="Q43" s="8">
        <v>1651035388</v>
      </c>
      <c r="R43" s="8"/>
      <c r="S43" s="8">
        <f t="shared" si="1"/>
        <v>1651035388</v>
      </c>
      <c r="U43" s="1" t="s">
        <v>53</v>
      </c>
    </row>
    <row r="44" spans="1:21">
      <c r="A44" s="1" t="s">
        <v>48</v>
      </c>
      <c r="C44" s="8">
        <v>0</v>
      </c>
      <c r="D44" s="8"/>
      <c r="E44" s="8">
        <v>0</v>
      </c>
      <c r="F44" s="8"/>
      <c r="G44" s="8">
        <v>0</v>
      </c>
      <c r="H44" s="8"/>
      <c r="I44" s="8">
        <f t="shared" si="0"/>
        <v>0</v>
      </c>
      <c r="K44" s="1" t="s">
        <v>41</v>
      </c>
      <c r="M44" s="8">
        <v>33953154912</v>
      </c>
      <c r="N44" s="8"/>
      <c r="O44" s="8">
        <v>0</v>
      </c>
      <c r="P44" s="8"/>
      <c r="Q44" s="8">
        <v>7760106640</v>
      </c>
      <c r="R44" s="8"/>
      <c r="S44" s="8">
        <f t="shared" si="1"/>
        <v>41713261552</v>
      </c>
      <c r="U44" s="1" t="s">
        <v>367</v>
      </c>
    </row>
    <row r="45" spans="1:21">
      <c r="A45" s="1" t="s">
        <v>279</v>
      </c>
      <c r="C45" s="8">
        <v>0</v>
      </c>
      <c r="D45" s="8"/>
      <c r="E45" s="8">
        <v>0</v>
      </c>
      <c r="F45" s="8"/>
      <c r="G45" s="8">
        <v>0</v>
      </c>
      <c r="H45" s="8"/>
      <c r="I45" s="8">
        <f t="shared" si="0"/>
        <v>0</v>
      </c>
      <c r="K45" s="1" t="s">
        <v>41</v>
      </c>
      <c r="M45" s="8">
        <v>0</v>
      </c>
      <c r="N45" s="8"/>
      <c r="O45" s="8">
        <v>0</v>
      </c>
      <c r="P45" s="8"/>
      <c r="Q45" s="8">
        <v>-10267041254</v>
      </c>
      <c r="R45" s="8"/>
      <c r="S45" s="8">
        <f t="shared" si="1"/>
        <v>-10267041254</v>
      </c>
      <c r="U45" s="1" t="s">
        <v>368</v>
      </c>
    </row>
    <row r="46" spans="1:21">
      <c r="A46" s="1" t="s">
        <v>95</v>
      </c>
      <c r="C46" s="8">
        <v>0</v>
      </c>
      <c r="D46" s="8"/>
      <c r="E46" s="8">
        <v>-26132111675</v>
      </c>
      <c r="F46" s="8"/>
      <c r="G46" s="8">
        <v>0</v>
      </c>
      <c r="H46" s="8"/>
      <c r="I46" s="8">
        <f t="shared" si="0"/>
        <v>-26132111675</v>
      </c>
      <c r="K46" s="1" t="s">
        <v>369</v>
      </c>
      <c r="M46" s="8">
        <v>30449893760</v>
      </c>
      <c r="N46" s="8"/>
      <c r="O46" s="8">
        <v>-143525909382</v>
      </c>
      <c r="P46" s="8"/>
      <c r="Q46" s="8">
        <v>-3335609125</v>
      </c>
      <c r="R46" s="8"/>
      <c r="S46" s="8">
        <f t="shared" si="1"/>
        <v>-116411624747</v>
      </c>
      <c r="U46" s="1" t="s">
        <v>370</v>
      </c>
    </row>
    <row r="47" spans="1:21">
      <c r="A47" s="1" t="s">
        <v>37</v>
      </c>
      <c r="C47" s="8">
        <v>0</v>
      </c>
      <c r="D47" s="8"/>
      <c r="E47" s="8">
        <v>314611281049</v>
      </c>
      <c r="F47" s="8"/>
      <c r="G47" s="8">
        <v>0</v>
      </c>
      <c r="H47" s="8"/>
      <c r="I47" s="8">
        <f t="shared" si="0"/>
        <v>314611281049</v>
      </c>
      <c r="K47" s="1" t="s">
        <v>371</v>
      </c>
      <c r="M47" s="8">
        <v>163850697000</v>
      </c>
      <c r="N47" s="8"/>
      <c r="O47" s="8">
        <v>-120341972236</v>
      </c>
      <c r="P47" s="8"/>
      <c r="Q47" s="8">
        <v>-11274</v>
      </c>
      <c r="R47" s="8"/>
      <c r="S47" s="8">
        <f t="shared" si="1"/>
        <v>43508713490</v>
      </c>
      <c r="U47" s="1" t="s">
        <v>372</v>
      </c>
    </row>
    <row r="48" spans="1:21">
      <c r="A48" s="1" t="s">
        <v>234</v>
      </c>
      <c r="C48" s="8">
        <v>0</v>
      </c>
      <c r="D48" s="8"/>
      <c r="E48" s="8">
        <v>0</v>
      </c>
      <c r="F48" s="8"/>
      <c r="G48" s="8">
        <v>0</v>
      </c>
      <c r="H48" s="8"/>
      <c r="I48" s="8">
        <f t="shared" si="0"/>
        <v>0</v>
      </c>
      <c r="K48" s="1" t="s">
        <v>41</v>
      </c>
      <c r="M48" s="8">
        <v>4994000000</v>
      </c>
      <c r="N48" s="8"/>
      <c r="O48" s="8">
        <v>0</v>
      </c>
      <c r="P48" s="8"/>
      <c r="Q48" s="8">
        <v>-15246353486</v>
      </c>
      <c r="R48" s="8"/>
      <c r="S48" s="8">
        <f t="shared" si="1"/>
        <v>-10252353486</v>
      </c>
      <c r="U48" s="1" t="s">
        <v>368</v>
      </c>
    </row>
    <row r="49" spans="1:21">
      <c r="A49" s="1" t="s">
        <v>111</v>
      </c>
      <c r="C49" s="8">
        <v>0</v>
      </c>
      <c r="D49" s="8"/>
      <c r="E49" s="8">
        <v>4792321221</v>
      </c>
      <c r="F49" s="8"/>
      <c r="G49" s="8">
        <v>0</v>
      </c>
      <c r="H49" s="8"/>
      <c r="I49" s="8">
        <f t="shared" si="0"/>
        <v>4792321221</v>
      </c>
      <c r="K49" s="1" t="s">
        <v>67</v>
      </c>
      <c r="M49" s="8">
        <v>26985489885</v>
      </c>
      <c r="N49" s="8"/>
      <c r="O49" s="8">
        <v>-24710407662</v>
      </c>
      <c r="P49" s="8"/>
      <c r="Q49" s="8">
        <v>-14564194571</v>
      </c>
      <c r="R49" s="8"/>
      <c r="S49" s="8">
        <f t="shared" si="1"/>
        <v>-12289112348</v>
      </c>
      <c r="U49" s="1" t="s">
        <v>373</v>
      </c>
    </row>
    <row r="50" spans="1:21">
      <c r="A50" s="1" t="s">
        <v>233</v>
      </c>
      <c r="C50" s="8">
        <v>0</v>
      </c>
      <c r="D50" s="8"/>
      <c r="E50" s="8">
        <v>0</v>
      </c>
      <c r="F50" s="8"/>
      <c r="G50" s="8">
        <v>0</v>
      </c>
      <c r="H50" s="8"/>
      <c r="I50" s="8">
        <f t="shared" si="0"/>
        <v>0</v>
      </c>
      <c r="K50" s="1" t="s">
        <v>41</v>
      </c>
      <c r="M50" s="8">
        <v>78000000</v>
      </c>
      <c r="N50" s="8"/>
      <c r="O50" s="8">
        <v>0</v>
      </c>
      <c r="P50" s="8"/>
      <c r="Q50" s="8">
        <v>-9150602482</v>
      </c>
      <c r="R50" s="8"/>
      <c r="S50" s="8">
        <f t="shared" si="1"/>
        <v>-9072602482</v>
      </c>
      <c r="U50" s="1" t="s">
        <v>374</v>
      </c>
    </row>
    <row r="51" spans="1:21">
      <c r="A51" s="1" t="s">
        <v>116</v>
      </c>
      <c r="C51" s="8">
        <v>0</v>
      </c>
      <c r="D51" s="8"/>
      <c r="E51" s="8">
        <v>28533343438</v>
      </c>
      <c r="F51" s="8"/>
      <c r="G51" s="8">
        <v>0</v>
      </c>
      <c r="H51" s="8"/>
      <c r="I51" s="8">
        <f t="shared" si="0"/>
        <v>28533343438</v>
      </c>
      <c r="K51" s="1" t="s">
        <v>375</v>
      </c>
      <c r="M51" s="8">
        <v>76509114000</v>
      </c>
      <c r="N51" s="8"/>
      <c r="O51" s="8">
        <v>-163005961108</v>
      </c>
      <c r="P51" s="8"/>
      <c r="Q51" s="8">
        <v>-5446698078</v>
      </c>
      <c r="R51" s="8"/>
      <c r="S51" s="8">
        <f t="shared" si="1"/>
        <v>-91943545186</v>
      </c>
      <c r="U51" s="1" t="s">
        <v>376</v>
      </c>
    </row>
    <row r="52" spans="1:21">
      <c r="A52" s="1" t="s">
        <v>280</v>
      </c>
      <c r="C52" s="8">
        <v>0</v>
      </c>
      <c r="D52" s="8"/>
      <c r="E52" s="8">
        <v>0</v>
      </c>
      <c r="F52" s="8"/>
      <c r="G52" s="8">
        <v>0</v>
      </c>
      <c r="H52" s="8"/>
      <c r="I52" s="8">
        <f t="shared" si="0"/>
        <v>0</v>
      </c>
      <c r="K52" s="1" t="s">
        <v>41</v>
      </c>
      <c r="M52" s="8">
        <v>0</v>
      </c>
      <c r="N52" s="8"/>
      <c r="O52" s="8">
        <v>0</v>
      </c>
      <c r="P52" s="8"/>
      <c r="Q52" s="8">
        <v>12540027499</v>
      </c>
      <c r="R52" s="8"/>
      <c r="S52" s="8">
        <f t="shared" si="1"/>
        <v>12540027499</v>
      </c>
      <c r="U52" s="1" t="s">
        <v>345</v>
      </c>
    </row>
    <row r="53" spans="1:21">
      <c r="A53" s="1" t="s">
        <v>22</v>
      </c>
      <c r="C53" s="8">
        <v>0</v>
      </c>
      <c r="D53" s="8"/>
      <c r="E53" s="8">
        <v>4854114343</v>
      </c>
      <c r="F53" s="8"/>
      <c r="G53" s="8">
        <v>0</v>
      </c>
      <c r="H53" s="8"/>
      <c r="I53" s="8">
        <f t="shared" si="0"/>
        <v>4854114343</v>
      </c>
      <c r="K53" s="1" t="s">
        <v>67</v>
      </c>
      <c r="M53" s="8">
        <v>143859174480</v>
      </c>
      <c r="N53" s="8"/>
      <c r="O53" s="8">
        <v>-244436019337</v>
      </c>
      <c r="P53" s="8"/>
      <c r="Q53" s="8">
        <v>-720320123</v>
      </c>
      <c r="R53" s="8"/>
      <c r="S53" s="8">
        <f t="shared" si="1"/>
        <v>-101297164980</v>
      </c>
      <c r="U53" s="1" t="s">
        <v>377</v>
      </c>
    </row>
    <row r="54" spans="1:21">
      <c r="A54" s="1" t="s">
        <v>256</v>
      </c>
      <c r="C54" s="8">
        <v>0</v>
      </c>
      <c r="D54" s="8"/>
      <c r="E54" s="8">
        <v>0</v>
      </c>
      <c r="F54" s="8"/>
      <c r="G54" s="8">
        <v>0</v>
      </c>
      <c r="H54" s="8"/>
      <c r="I54" s="8">
        <f t="shared" si="0"/>
        <v>0</v>
      </c>
      <c r="K54" s="1" t="s">
        <v>41</v>
      </c>
      <c r="M54" s="8">
        <v>5456000000</v>
      </c>
      <c r="N54" s="8"/>
      <c r="O54" s="8">
        <v>0</v>
      </c>
      <c r="P54" s="8"/>
      <c r="Q54" s="8">
        <v>-14198770796</v>
      </c>
      <c r="R54" s="8"/>
      <c r="S54" s="8">
        <f t="shared" si="1"/>
        <v>-8742770796</v>
      </c>
      <c r="U54" s="1" t="s">
        <v>378</v>
      </c>
    </row>
    <row r="55" spans="1:21">
      <c r="A55" s="1" t="s">
        <v>281</v>
      </c>
      <c r="C55" s="8">
        <v>0</v>
      </c>
      <c r="D55" s="8"/>
      <c r="E55" s="8">
        <v>0</v>
      </c>
      <c r="F55" s="8"/>
      <c r="G55" s="8">
        <v>0</v>
      </c>
      <c r="H55" s="8"/>
      <c r="I55" s="8">
        <f t="shared" si="0"/>
        <v>0</v>
      </c>
      <c r="K55" s="1" t="s">
        <v>41</v>
      </c>
      <c r="M55" s="8">
        <v>0</v>
      </c>
      <c r="N55" s="8"/>
      <c r="O55" s="8">
        <v>0</v>
      </c>
      <c r="P55" s="8"/>
      <c r="Q55" s="8">
        <v>-577575442</v>
      </c>
      <c r="R55" s="8"/>
      <c r="S55" s="8">
        <f t="shared" si="1"/>
        <v>-577575442</v>
      </c>
      <c r="U55" s="1" t="s">
        <v>360</v>
      </c>
    </row>
    <row r="56" spans="1:21">
      <c r="A56" s="1" t="s">
        <v>282</v>
      </c>
      <c r="C56" s="8">
        <v>0</v>
      </c>
      <c r="D56" s="8"/>
      <c r="E56" s="8">
        <v>0</v>
      </c>
      <c r="F56" s="8"/>
      <c r="G56" s="8">
        <v>0</v>
      </c>
      <c r="H56" s="8"/>
      <c r="I56" s="8">
        <f t="shared" si="0"/>
        <v>0</v>
      </c>
      <c r="K56" s="1" t="s">
        <v>41</v>
      </c>
      <c r="M56" s="8">
        <v>0</v>
      </c>
      <c r="N56" s="8"/>
      <c r="O56" s="8">
        <v>0</v>
      </c>
      <c r="P56" s="8"/>
      <c r="Q56" s="8">
        <v>-15736</v>
      </c>
      <c r="R56" s="8"/>
      <c r="S56" s="8">
        <f t="shared" si="1"/>
        <v>-15736</v>
      </c>
      <c r="U56" s="1" t="s">
        <v>41</v>
      </c>
    </row>
    <row r="57" spans="1:21">
      <c r="A57" s="1" t="s">
        <v>23</v>
      </c>
      <c r="C57" s="8">
        <v>0</v>
      </c>
      <c r="D57" s="8"/>
      <c r="E57" s="8">
        <v>-41642813336</v>
      </c>
      <c r="F57" s="8"/>
      <c r="G57" s="8">
        <v>0</v>
      </c>
      <c r="H57" s="8"/>
      <c r="I57" s="8">
        <f t="shared" si="0"/>
        <v>-41642813336</v>
      </c>
      <c r="K57" s="1" t="s">
        <v>379</v>
      </c>
      <c r="M57" s="8">
        <v>424545495000</v>
      </c>
      <c r="N57" s="8"/>
      <c r="O57" s="8">
        <v>-270398808774</v>
      </c>
      <c r="P57" s="8"/>
      <c r="Q57" s="8">
        <v>-129090331546</v>
      </c>
      <c r="R57" s="8"/>
      <c r="S57" s="8">
        <f t="shared" si="1"/>
        <v>25056354680</v>
      </c>
      <c r="U57" s="1" t="s">
        <v>380</v>
      </c>
    </row>
    <row r="58" spans="1:21">
      <c r="A58" s="1" t="s">
        <v>217</v>
      </c>
      <c r="C58" s="8">
        <v>0</v>
      </c>
      <c r="D58" s="8"/>
      <c r="E58" s="8">
        <v>0</v>
      </c>
      <c r="F58" s="8"/>
      <c r="G58" s="8">
        <v>0</v>
      </c>
      <c r="H58" s="8"/>
      <c r="I58" s="8">
        <f t="shared" si="0"/>
        <v>0</v>
      </c>
      <c r="K58" s="1" t="s">
        <v>41</v>
      </c>
      <c r="M58" s="8">
        <v>746280180</v>
      </c>
      <c r="N58" s="8"/>
      <c r="O58" s="8">
        <v>0</v>
      </c>
      <c r="P58" s="8"/>
      <c r="Q58" s="8">
        <v>-7592076636</v>
      </c>
      <c r="R58" s="8"/>
      <c r="S58" s="8">
        <f t="shared" si="1"/>
        <v>-6845796456</v>
      </c>
      <c r="U58" s="1" t="s">
        <v>381</v>
      </c>
    </row>
    <row r="59" spans="1:21">
      <c r="A59" s="1" t="s">
        <v>283</v>
      </c>
      <c r="C59" s="8">
        <v>0</v>
      </c>
      <c r="D59" s="8"/>
      <c r="E59" s="8">
        <v>0</v>
      </c>
      <c r="F59" s="8"/>
      <c r="G59" s="8">
        <v>0</v>
      </c>
      <c r="H59" s="8"/>
      <c r="I59" s="8">
        <f t="shared" si="0"/>
        <v>0</v>
      </c>
      <c r="K59" s="1" t="s">
        <v>41</v>
      </c>
      <c r="M59" s="8">
        <v>0</v>
      </c>
      <c r="N59" s="8"/>
      <c r="O59" s="8">
        <v>0</v>
      </c>
      <c r="P59" s="8"/>
      <c r="Q59" s="8">
        <v>-151828472172</v>
      </c>
      <c r="R59" s="8"/>
      <c r="S59" s="8">
        <f t="shared" si="1"/>
        <v>-151828472172</v>
      </c>
      <c r="U59" s="1" t="s">
        <v>382</v>
      </c>
    </row>
    <row r="60" spans="1:21">
      <c r="A60" s="1" t="s">
        <v>86</v>
      </c>
      <c r="C60" s="8">
        <v>0</v>
      </c>
      <c r="D60" s="8"/>
      <c r="E60" s="8">
        <v>-37711343935</v>
      </c>
      <c r="F60" s="8"/>
      <c r="G60" s="8">
        <v>0</v>
      </c>
      <c r="H60" s="8"/>
      <c r="I60" s="8">
        <f t="shared" si="0"/>
        <v>-37711343935</v>
      </c>
      <c r="K60" s="1" t="s">
        <v>383</v>
      </c>
      <c r="M60" s="8">
        <v>47250000000</v>
      </c>
      <c r="N60" s="8"/>
      <c r="O60" s="8">
        <v>-42271367192</v>
      </c>
      <c r="P60" s="8"/>
      <c r="Q60" s="8">
        <v>2186910077</v>
      </c>
      <c r="R60" s="8"/>
      <c r="S60" s="8">
        <f t="shared" si="1"/>
        <v>7165542885</v>
      </c>
      <c r="U60" s="1" t="s">
        <v>384</v>
      </c>
    </row>
    <row r="61" spans="1:21">
      <c r="A61" s="1" t="s">
        <v>284</v>
      </c>
      <c r="C61" s="8">
        <v>0</v>
      </c>
      <c r="D61" s="8"/>
      <c r="E61" s="8">
        <v>0</v>
      </c>
      <c r="F61" s="8"/>
      <c r="G61" s="8">
        <v>0</v>
      </c>
      <c r="H61" s="8"/>
      <c r="I61" s="8">
        <f t="shared" si="0"/>
        <v>0</v>
      </c>
      <c r="K61" s="1" t="s">
        <v>41</v>
      </c>
      <c r="M61" s="8">
        <v>0</v>
      </c>
      <c r="N61" s="8"/>
      <c r="O61" s="8">
        <v>0</v>
      </c>
      <c r="P61" s="8"/>
      <c r="Q61" s="8">
        <v>-1505596215</v>
      </c>
      <c r="R61" s="8"/>
      <c r="S61" s="8">
        <f t="shared" si="1"/>
        <v>-1505596215</v>
      </c>
      <c r="U61" s="1" t="s">
        <v>385</v>
      </c>
    </row>
    <row r="62" spans="1:21">
      <c r="A62" s="1" t="s">
        <v>85</v>
      </c>
      <c r="C62" s="8">
        <v>0</v>
      </c>
      <c r="D62" s="8"/>
      <c r="E62" s="8">
        <v>-190685827</v>
      </c>
      <c r="F62" s="8"/>
      <c r="G62" s="8">
        <v>0</v>
      </c>
      <c r="H62" s="8"/>
      <c r="I62" s="8">
        <f t="shared" si="0"/>
        <v>-190685827</v>
      </c>
      <c r="K62" s="1" t="s">
        <v>344</v>
      </c>
      <c r="M62" s="8">
        <v>0</v>
      </c>
      <c r="N62" s="8"/>
      <c r="O62" s="8">
        <v>-893839835</v>
      </c>
      <c r="P62" s="8"/>
      <c r="Q62" s="8">
        <v>13885331450</v>
      </c>
      <c r="R62" s="8"/>
      <c r="S62" s="8">
        <f t="shared" si="1"/>
        <v>12991491615</v>
      </c>
      <c r="U62" s="1" t="s">
        <v>39</v>
      </c>
    </row>
    <row r="63" spans="1:21">
      <c r="A63" s="1" t="s">
        <v>28</v>
      </c>
      <c r="C63" s="8">
        <v>0</v>
      </c>
      <c r="D63" s="8"/>
      <c r="E63" s="8">
        <v>2772903031</v>
      </c>
      <c r="F63" s="8"/>
      <c r="G63" s="8">
        <v>0</v>
      </c>
      <c r="H63" s="8"/>
      <c r="I63" s="8">
        <f t="shared" si="0"/>
        <v>2772903031</v>
      </c>
      <c r="K63" s="1" t="s">
        <v>386</v>
      </c>
      <c r="M63" s="8">
        <v>70179012000</v>
      </c>
      <c r="N63" s="8"/>
      <c r="O63" s="8">
        <v>-120423219101</v>
      </c>
      <c r="P63" s="8"/>
      <c r="Q63" s="8">
        <v>-115381900240</v>
      </c>
      <c r="R63" s="8"/>
      <c r="S63" s="8">
        <f t="shared" si="1"/>
        <v>-165626107341</v>
      </c>
      <c r="U63" s="1" t="s">
        <v>387</v>
      </c>
    </row>
    <row r="64" spans="1:21">
      <c r="A64" s="1" t="s">
        <v>55</v>
      </c>
      <c r="C64" s="8">
        <v>0</v>
      </c>
      <c r="D64" s="8"/>
      <c r="E64" s="8">
        <v>-15021089550</v>
      </c>
      <c r="F64" s="8"/>
      <c r="G64" s="8">
        <v>0</v>
      </c>
      <c r="H64" s="8"/>
      <c r="I64" s="8">
        <f t="shared" si="0"/>
        <v>-15021089550</v>
      </c>
      <c r="K64" s="1" t="s">
        <v>388</v>
      </c>
      <c r="M64" s="8">
        <v>0</v>
      </c>
      <c r="N64" s="8"/>
      <c r="O64" s="8">
        <v>-17982132781</v>
      </c>
      <c r="P64" s="8"/>
      <c r="Q64" s="8">
        <v>814366104</v>
      </c>
      <c r="R64" s="8"/>
      <c r="S64" s="8">
        <f t="shared" si="1"/>
        <v>-17167766677</v>
      </c>
      <c r="U64" s="1" t="s">
        <v>389</v>
      </c>
    </row>
    <row r="65" spans="1:21">
      <c r="A65" s="1" t="s">
        <v>33</v>
      </c>
      <c r="C65" s="8">
        <v>0</v>
      </c>
      <c r="D65" s="8"/>
      <c r="E65" s="8">
        <v>-15569974257</v>
      </c>
      <c r="F65" s="8"/>
      <c r="G65" s="8">
        <v>0</v>
      </c>
      <c r="H65" s="8"/>
      <c r="I65" s="8">
        <f t="shared" si="0"/>
        <v>-15569974257</v>
      </c>
      <c r="K65" s="1" t="s">
        <v>390</v>
      </c>
      <c r="M65" s="8">
        <v>22090437360</v>
      </c>
      <c r="N65" s="8"/>
      <c r="O65" s="8">
        <v>-170519219956</v>
      </c>
      <c r="P65" s="8"/>
      <c r="Q65" s="8">
        <v>-5150625322</v>
      </c>
      <c r="R65" s="8"/>
      <c r="S65" s="8">
        <f t="shared" si="1"/>
        <v>-153579407918</v>
      </c>
      <c r="U65" s="1" t="s">
        <v>391</v>
      </c>
    </row>
    <row r="66" spans="1:21">
      <c r="A66" s="1" t="s">
        <v>285</v>
      </c>
      <c r="C66" s="8">
        <v>0</v>
      </c>
      <c r="D66" s="8"/>
      <c r="E66" s="8">
        <v>0</v>
      </c>
      <c r="F66" s="8"/>
      <c r="G66" s="8">
        <v>0</v>
      </c>
      <c r="H66" s="8"/>
      <c r="I66" s="8">
        <f t="shared" si="0"/>
        <v>0</v>
      </c>
      <c r="K66" s="1" t="s">
        <v>41</v>
      </c>
      <c r="M66" s="8">
        <v>0</v>
      </c>
      <c r="N66" s="8"/>
      <c r="O66" s="8">
        <v>0</v>
      </c>
      <c r="P66" s="8"/>
      <c r="Q66" s="8">
        <v>1495224035</v>
      </c>
      <c r="R66" s="8"/>
      <c r="S66" s="8">
        <f t="shared" si="1"/>
        <v>1495224035</v>
      </c>
      <c r="U66" s="1" t="s">
        <v>53</v>
      </c>
    </row>
    <row r="67" spans="1:21">
      <c r="A67" s="1" t="s">
        <v>286</v>
      </c>
      <c r="C67" s="8">
        <v>0</v>
      </c>
      <c r="D67" s="8"/>
      <c r="E67" s="8">
        <v>0</v>
      </c>
      <c r="F67" s="8"/>
      <c r="G67" s="8">
        <v>0</v>
      </c>
      <c r="H67" s="8"/>
      <c r="I67" s="8">
        <f t="shared" si="0"/>
        <v>0</v>
      </c>
      <c r="K67" s="1" t="s">
        <v>41</v>
      </c>
      <c r="M67" s="8">
        <v>0</v>
      </c>
      <c r="N67" s="8"/>
      <c r="O67" s="8">
        <v>0</v>
      </c>
      <c r="P67" s="8"/>
      <c r="Q67" s="8">
        <v>0</v>
      </c>
      <c r="R67" s="8"/>
      <c r="S67" s="8">
        <f t="shared" si="1"/>
        <v>0</v>
      </c>
      <c r="U67" s="1" t="s">
        <v>41</v>
      </c>
    </row>
    <row r="68" spans="1:21">
      <c r="A68" s="1" t="s">
        <v>240</v>
      </c>
      <c r="C68" s="8">
        <v>0</v>
      </c>
      <c r="D68" s="8"/>
      <c r="E68" s="8">
        <v>0</v>
      </c>
      <c r="F68" s="8"/>
      <c r="G68" s="8">
        <v>0</v>
      </c>
      <c r="H68" s="8"/>
      <c r="I68" s="8">
        <f t="shared" si="0"/>
        <v>0</v>
      </c>
      <c r="K68" s="1" t="s">
        <v>41</v>
      </c>
      <c r="M68" s="8">
        <v>1517075368</v>
      </c>
      <c r="N68" s="8"/>
      <c r="O68" s="8">
        <v>0</v>
      </c>
      <c r="P68" s="8"/>
      <c r="Q68" s="8">
        <v>-6182426143</v>
      </c>
      <c r="R68" s="8"/>
      <c r="S68" s="8">
        <f t="shared" si="1"/>
        <v>-4665350775</v>
      </c>
      <c r="U68" s="1" t="s">
        <v>392</v>
      </c>
    </row>
    <row r="69" spans="1:21">
      <c r="A69" s="1" t="s">
        <v>15</v>
      </c>
      <c r="C69" s="8">
        <v>0</v>
      </c>
      <c r="D69" s="8"/>
      <c r="E69" s="8">
        <v>7211050313</v>
      </c>
      <c r="F69" s="8"/>
      <c r="G69" s="8">
        <v>0</v>
      </c>
      <c r="H69" s="8"/>
      <c r="I69" s="8">
        <f t="shared" si="0"/>
        <v>7211050313</v>
      </c>
      <c r="K69" s="1" t="s">
        <v>64</v>
      </c>
      <c r="M69" s="8">
        <v>36271064700</v>
      </c>
      <c r="N69" s="8"/>
      <c r="O69" s="8">
        <v>99552560870</v>
      </c>
      <c r="P69" s="8"/>
      <c r="Q69" s="8">
        <v>-10310</v>
      </c>
      <c r="R69" s="8"/>
      <c r="S69" s="8">
        <f t="shared" si="1"/>
        <v>135823615260</v>
      </c>
      <c r="U69" s="1" t="s">
        <v>393</v>
      </c>
    </row>
    <row r="70" spans="1:21">
      <c r="A70" s="1" t="s">
        <v>287</v>
      </c>
      <c r="C70" s="8">
        <v>0</v>
      </c>
      <c r="D70" s="8"/>
      <c r="E70" s="8">
        <v>0</v>
      </c>
      <c r="F70" s="8"/>
      <c r="G70" s="8">
        <v>0</v>
      </c>
      <c r="H70" s="8"/>
      <c r="I70" s="8">
        <f t="shared" si="0"/>
        <v>0</v>
      </c>
      <c r="K70" s="1" t="s">
        <v>41</v>
      </c>
      <c r="M70" s="8">
        <v>0</v>
      </c>
      <c r="N70" s="8"/>
      <c r="O70" s="8">
        <v>0</v>
      </c>
      <c r="P70" s="8"/>
      <c r="Q70" s="8">
        <v>22776346675</v>
      </c>
      <c r="R70" s="8"/>
      <c r="S70" s="8">
        <f t="shared" si="1"/>
        <v>22776346675</v>
      </c>
      <c r="U70" s="1" t="s">
        <v>394</v>
      </c>
    </row>
    <row r="71" spans="1:21">
      <c r="A71" s="1" t="s">
        <v>88</v>
      </c>
      <c r="C71" s="8">
        <v>0</v>
      </c>
      <c r="D71" s="8"/>
      <c r="E71" s="8">
        <v>-9195202313</v>
      </c>
      <c r="F71" s="8"/>
      <c r="G71" s="8">
        <v>0</v>
      </c>
      <c r="H71" s="8"/>
      <c r="I71" s="8">
        <f t="shared" si="0"/>
        <v>-9195202313</v>
      </c>
      <c r="K71" s="1" t="s">
        <v>373</v>
      </c>
      <c r="M71" s="8">
        <v>98219336500</v>
      </c>
      <c r="N71" s="8"/>
      <c r="O71" s="8">
        <v>-225042670504</v>
      </c>
      <c r="P71" s="8"/>
      <c r="Q71" s="8">
        <v>-24168606879</v>
      </c>
      <c r="R71" s="8"/>
      <c r="S71" s="8">
        <f t="shared" si="1"/>
        <v>-150991940883</v>
      </c>
      <c r="U71" s="1" t="s">
        <v>395</v>
      </c>
    </row>
    <row r="72" spans="1:21">
      <c r="A72" s="1" t="s">
        <v>21</v>
      </c>
      <c r="C72" s="8">
        <v>0</v>
      </c>
      <c r="D72" s="8"/>
      <c r="E72" s="8">
        <v>20773308187</v>
      </c>
      <c r="F72" s="8"/>
      <c r="G72" s="8">
        <v>0</v>
      </c>
      <c r="H72" s="8"/>
      <c r="I72" s="8">
        <f t="shared" si="0"/>
        <v>20773308187</v>
      </c>
      <c r="K72" s="1" t="s">
        <v>396</v>
      </c>
      <c r="M72" s="8">
        <v>160154101800</v>
      </c>
      <c r="N72" s="8"/>
      <c r="O72" s="8">
        <v>-33168700581</v>
      </c>
      <c r="P72" s="8"/>
      <c r="Q72" s="8">
        <v>-14744155605</v>
      </c>
      <c r="R72" s="8"/>
      <c r="S72" s="8">
        <f t="shared" si="1"/>
        <v>112241245614</v>
      </c>
      <c r="U72" s="1" t="s">
        <v>70</v>
      </c>
    </row>
    <row r="73" spans="1:21">
      <c r="A73" s="1" t="s">
        <v>228</v>
      </c>
      <c r="C73" s="8">
        <v>0</v>
      </c>
      <c r="D73" s="8"/>
      <c r="E73" s="8">
        <v>0</v>
      </c>
      <c r="F73" s="8"/>
      <c r="G73" s="8">
        <v>0</v>
      </c>
      <c r="H73" s="8"/>
      <c r="I73" s="8">
        <f t="shared" ref="I73:I120" si="2">C73+E73+G73</f>
        <v>0</v>
      </c>
      <c r="K73" s="1" t="s">
        <v>41</v>
      </c>
      <c r="M73" s="8">
        <v>9430217940</v>
      </c>
      <c r="N73" s="8"/>
      <c r="O73" s="8">
        <v>0</v>
      </c>
      <c r="P73" s="8"/>
      <c r="Q73" s="8">
        <v>-6558247853</v>
      </c>
      <c r="R73" s="8"/>
      <c r="S73" s="8">
        <f t="shared" ref="S73:S120" si="3">M73+O73+Q73</f>
        <v>2871970087</v>
      </c>
      <c r="U73" s="1" t="s">
        <v>78</v>
      </c>
    </row>
    <row r="74" spans="1:21">
      <c r="A74" s="1" t="s">
        <v>65</v>
      </c>
      <c r="C74" s="8">
        <v>0</v>
      </c>
      <c r="D74" s="8"/>
      <c r="E74" s="8">
        <v>26346378338</v>
      </c>
      <c r="F74" s="8"/>
      <c r="G74" s="8">
        <v>0</v>
      </c>
      <c r="H74" s="8"/>
      <c r="I74" s="8">
        <f t="shared" si="2"/>
        <v>26346378338</v>
      </c>
      <c r="K74" s="1" t="s">
        <v>330</v>
      </c>
      <c r="M74" s="8">
        <v>83419787250</v>
      </c>
      <c r="N74" s="8"/>
      <c r="O74" s="8">
        <v>92604181470</v>
      </c>
      <c r="P74" s="8"/>
      <c r="Q74" s="8">
        <v>4789762177</v>
      </c>
      <c r="R74" s="8"/>
      <c r="S74" s="8">
        <f t="shared" si="3"/>
        <v>180813730897</v>
      </c>
      <c r="U74" s="1" t="s">
        <v>397</v>
      </c>
    </row>
    <row r="75" spans="1:21">
      <c r="A75" s="1" t="s">
        <v>288</v>
      </c>
      <c r="C75" s="8">
        <v>0</v>
      </c>
      <c r="D75" s="8"/>
      <c r="E75" s="8">
        <v>0</v>
      </c>
      <c r="F75" s="8"/>
      <c r="G75" s="8">
        <v>0</v>
      </c>
      <c r="H75" s="8"/>
      <c r="I75" s="8">
        <f t="shared" si="2"/>
        <v>0</v>
      </c>
      <c r="K75" s="1" t="s">
        <v>41</v>
      </c>
      <c r="M75" s="8">
        <v>0</v>
      </c>
      <c r="N75" s="8"/>
      <c r="O75" s="8">
        <v>0</v>
      </c>
      <c r="P75" s="8"/>
      <c r="Q75" s="8">
        <v>-8786</v>
      </c>
      <c r="R75" s="8"/>
      <c r="S75" s="8">
        <f t="shared" si="3"/>
        <v>-8786</v>
      </c>
      <c r="U75" s="1" t="s">
        <v>41</v>
      </c>
    </row>
    <row r="76" spans="1:21">
      <c r="A76" s="1" t="s">
        <v>22</v>
      </c>
      <c r="C76" s="8">
        <v>0</v>
      </c>
      <c r="D76" s="8"/>
      <c r="E76" s="8">
        <v>0</v>
      </c>
      <c r="F76" s="8"/>
      <c r="G76" s="8">
        <v>0</v>
      </c>
      <c r="H76" s="8"/>
      <c r="I76" s="8">
        <f t="shared" si="2"/>
        <v>0</v>
      </c>
      <c r="K76" s="1" t="s">
        <v>41</v>
      </c>
      <c r="M76" s="8">
        <v>0</v>
      </c>
      <c r="N76" s="8"/>
      <c r="O76" s="8">
        <v>0</v>
      </c>
      <c r="P76" s="8"/>
      <c r="Q76" s="8">
        <v>-26748230016</v>
      </c>
      <c r="R76" s="8"/>
      <c r="S76" s="8">
        <f t="shared" si="3"/>
        <v>-26748230016</v>
      </c>
      <c r="U76" s="1" t="s">
        <v>398</v>
      </c>
    </row>
    <row r="77" spans="1:21">
      <c r="A77" s="1" t="s">
        <v>289</v>
      </c>
      <c r="C77" s="8">
        <v>0</v>
      </c>
      <c r="D77" s="8"/>
      <c r="E77" s="8">
        <v>0</v>
      </c>
      <c r="F77" s="8"/>
      <c r="G77" s="8">
        <v>0</v>
      </c>
      <c r="H77" s="8"/>
      <c r="I77" s="8">
        <f t="shared" si="2"/>
        <v>0</v>
      </c>
      <c r="K77" s="1" t="s">
        <v>41</v>
      </c>
      <c r="M77" s="8">
        <v>0</v>
      </c>
      <c r="N77" s="8"/>
      <c r="O77" s="8">
        <v>0</v>
      </c>
      <c r="P77" s="8"/>
      <c r="Q77" s="8">
        <v>0</v>
      </c>
      <c r="R77" s="8"/>
      <c r="S77" s="8">
        <f t="shared" si="3"/>
        <v>0</v>
      </c>
      <c r="U77" s="1" t="s">
        <v>41</v>
      </c>
    </row>
    <row r="78" spans="1:21">
      <c r="A78" s="1" t="s">
        <v>290</v>
      </c>
      <c r="C78" s="8">
        <v>0</v>
      </c>
      <c r="D78" s="8"/>
      <c r="E78" s="8">
        <v>0</v>
      </c>
      <c r="F78" s="8"/>
      <c r="G78" s="8">
        <v>0</v>
      </c>
      <c r="H78" s="8"/>
      <c r="I78" s="8">
        <f t="shared" si="2"/>
        <v>0</v>
      </c>
      <c r="K78" s="1" t="s">
        <v>41</v>
      </c>
      <c r="M78" s="8">
        <v>0</v>
      </c>
      <c r="N78" s="8"/>
      <c r="O78" s="8">
        <v>0</v>
      </c>
      <c r="P78" s="8"/>
      <c r="Q78" s="8">
        <v>8376489765</v>
      </c>
      <c r="R78" s="8"/>
      <c r="S78" s="8">
        <f t="shared" si="3"/>
        <v>8376489765</v>
      </c>
      <c r="U78" s="1" t="s">
        <v>399</v>
      </c>
    </row>
    <row r="79" spans="1:21">
      <c r="A79" s="1" t="s">
        <v>291</v>
      </c>
      <c r="C79" s="8">
        <v>0</v>
      </c>
      <c r="D79" s="8"/>
      <c r="E79" s="8">
        <v>0</v>
      </c>
      <c r="F79" s="8"/>
      <c r="G79" s="8">
        <v>0</v>
      </c>
      <c r="H79" s="8"/>
      <c r="I79" s="8">
        <f t="shared" si="2"/>
        <v>0</v>
      </c>
      <c r="K79" s="1" t="s">
        <v>41</v>
      </c>
      <c r="M79" s="8">
        <v>0</v>
      </c>
      <c r="N79" s="8"/>
      <c r="O79" s="8">
        <v>0</v>
      </c>
      <c r="P79" s="8"/>
      <c r="Q79" s="8">
        <v>-2936503356</v>
      </c>
      <c r="R79" s="8"/>
      <c r="S79" s="8">
        <f t="shared" si="3"/>
        <v>-2936503356</v>
      </c>
      <c r="U79" s="1" t="s">
        <v>400</v>
      </c>
    </row>
    <row r="80" spans="1:21">
      <c r="A80" s="1" t="s">
        <v>68</v>
      </c>
      <c r="C80" s="8">
        <v>0</v>
      </c>
      <c r="D80" s="8"/>
      <c r="E80" s="8">
        <v>80038689129</v>
      </c>
      <c r="F80" s="8"/>
      <c r="G80" s="8">
        <v>0</v>
      </c>
      <c r="H80" s="8"/>
      <c r="I80" s="8">
        <f t="shared" si="2"/>
        <v>80038689129</v>
      </c>
      <c r="K80" s="1" t="s">
        <v>401</v>
      </c>
      <c r="M80" s="8">
        <v>286692059350</v>
      </c>
      <c r="N80" s="8"/>
      <c r="O80" s="8">
        <v>-445063619855</v>
      </c>
      <c r="P80" s="8"/>
      <c r="Q80" s="8">
        <v>0</v>
      </c>
      <c r="R80" s="8"/>
      <c r="S80" s="8">
        <f t="shared" si="3"/>
        <v>-158371560505</v>
      </c>
      <c r="U80" s="1" t="s">
        <v>402</v>
      </c>
    </row>
    <row r="81" spans="1:21">
      <c r="A81" s="1" t="s">
        <v>108</v>
      </c>
      <c r="C81" s="8">
        <v>0</v>
      </c>
      <c r="D81" s="8"/>
      <c r="E81" s="8">
        <v>-8103730195</v>
      </c>
      <c r="F81" s="8"/>
      <c r="G81" s="8">
        <v>0</v>
      </c>
      <c r="H81" s="8"/>
      <c r="I81" s="8">
        <f t="shared" si="2"/>
        <v>-8103730195</v>
      </c>
      <c r="K81" s="1" t="s">
        <v>403</v>
      </c>
      <c r="M81" s="8">
        <v>27377406000</v>
      </c>
      <c r="N81" s="8"/>
      <c r="O81" s="8">
        <v>5187278007</v>
      </c>
      <c r="P81" s="8"/>
      <c r="Q81" s="8">
        <v>0</v>
      </c>
      <c r="R81" s="8"/>
      <c r="S81" s="8">
        <f t="shared" si="3"/>
        <v>32564684007</v>
      </c>
      <c r="U81" s="1" t="s">
        <v>404</v>
      </c>
    </row>
    <row r="82" spans="1:21">
      <c r="A82" s="1" t="s">
        <v>51</v>
      </c>
      <c r="C82" s="8">
        <v>0</v>
      </c>
      <c r="D82" s="8"/>
      <c r="E82" s="8">
        <v>-20425237026</v>
      </c>
      <c r="F82" s="8"/>
      <c r="G82" s="8">
        <v>0</v>
      </c>
      <c r="H82" s="8"/>
      <c r="I82" s="8">
        <f t="shared" si="2"/>
        <v>-20425237026</v>
      </c>
      <c r="K82" s="1" t="s">
        <v>405</v>
      </c>
      <c r="M82" s="8">
        <v>6426853120</v>
      </c>
      <c r="N82" s="8"/>
      <c r="O82" s="8">
        <v>-5390576678</v>
      </c>
      <c r="P82" s="8"/>
      <c r="Q82" s="8">
        <v>0</v>
      </c>
      <c r="R82" s="8"/>
      <c r="S82" s="8">
        <f t="shared" si="3"/>
        <v>1036276442</v>
      </c>
      <c r="U82" s="1" t="s">
        <v>107</v>
      </c>
    </row>
    <row r="83" spans="1:21">
      <c r="A83" s="1" t="s">
        <v>75</v>
      </c>
      <c r="C83" s="8">
        <v>0</v>
      </c>
      <c r="D83" s="8"/>
      <c r="E83" s="8">
        <v>15930628739</v>
      </c>
      <c r="F83" s="8"/>
      <c r="G83" s="8">
        <v>0</v>
      </c>
      <c r="H83" s="8"/>
      <c r="I83" s="8">
        <f t="shared" si="2"/>
        <v>15930628739</v>
      </c>
      <c r="K83" s="1" t="s">
        <v>406</v>
      </c>
      <c r="M83" s="8">
        <v>19952879920</v>
      </c>
      <c r="N83" s="8"/>
      <c r="O83" s="8">
        <v>16352632150</v>
      </c>
      <c r="P83" s="8"/>
      <c r="Q83" s="8">
        <v>0</v>
      </c>
      <c r="R83" s="8"/>
      <c r="S83" s="8">
        <f t="shared" si="3"/>
        <v>36305512070</v>
      </c>
      <c r="U83" s="1" t="s">
        <v>407</v>
      </c>
    </row>
    <row r="84" spans="1:21">
      <c r="A84" s="1" t="s">
        <v>80</v>
      </c>
      <c r="C84" s="8">
        <v>0</v>
      </c>
      <c r="D84" s="8"/>
      <c r="E84" s="8">
        <v>5254677327</v>
      </c>
      <c r="F84" s="8"/>
      <c r="G84" s="8">
        <v>0</v>
      </c>
      <c r="H84" s="8"/>
      <c r="I84" s="8">
        <f t="shared" si="2"/>
        <v>5254677327</v>
      </c>
      <c r="K84" s="1" t="s">
        <v>91</v>
      </c>
      <c r="M84" s="8">
        <v>70567302523</v>
      </c>
      <c r="N84" s="8"/>
      <c r="O84" s="8">
        <v>-1689003426</v>
      </c>
      <c r="P84" s="8"/>
      <c r="Q84" s="8">
        <v>0</v>
      </c>
      <c r="R84" s="8"/>
      <c r="S84" s="8">
        <f t="shared" si="3"/>
        <v>68878299097</v>
      </c>
      <c r="U84" s="1" t="s">
        <v>408</v>
      </c>
    </row>
    <row r="85" spans="1:21">
      <c r="A85" s="1" t="s">
        <v>77</v>
      </c>
      <c r="C85" s="8">
        <v>15503415348</v>
      </c>
      <c r="D85" s="8"/>
      <c r="E85" s="8">
        <v>-13675793423</v>
      </c>
      <c r="F85" s="8"/>
      <c r="G85" s="8">
        <v>0</v>
      </c>
      <c r="H85" s="8"/>
      <c r="I85" s="8">
        <f t="shared" si="2"/>
        <v>1827621925</v>
      </c>
      <c r="K85" s="1" t="s">
        <v>333</v>
      </c>
      <c r="M85" s="8">
        <v>15503415348</v>
      </c>
      <c r="N85" s="8"/>
      <c r="O85" s="8">
        <v>16245542944</v>
      </c>
      <c r="P85" s="8"/>
      <c r="Q85" s="8">
        <v>0</v>
      </c>
      <c r="R85" s="8"/>
      <c r="S85" s="8">
        <f t="shared" si="3"/>
        <v>31748958292</v>
      </c>
      <c r="U85" s="1" t="s">
        <v>62</v>
      </c>
    </row>
    <row r="86" spans="1:21">
      <c r="A86" s="1" t="s">
        <v>96</v>
      </c>
      <c r="C86" s="8">
        <v>0</v>
      </c>
      <c r="D86" s="8"/>
      <c r="E86" s="8">
        <v>13680813581</v>
      </c>
      <c r="F86" s="8"/>
      <c r="G86" s="8">
        <v>0</v>
      </c>
      <c r="H86" s="8"/>
      <c r="I86" s="8">
        <f t="shared" si="2"/>
        <v>13680813581</v>
      </c>
      <c r="K86" s="1" t="s">
        <v>409</v>
      </c>
      <c r="M86" s="8">
        <v>78197168500</v>
      </c>
      <c r="N86" s="8"/>
      <c r="O86" s="8">
        <v>-155774718275</v>
      </c>
      <c r="P86" s="8"/>
      <c r="Q86" s="8">
        <v>0</v>
      </c>
      <c r="R86" s="8"/>
      <c r="S86" s="8">
        <f t="shared" si="3"/>
        <v>-77577549775</v>
      </c>
      <c r="U86" s="1" t="s">
        <v>410</v>
      </c>
    </row>
    <row r="87" spans="1:21">
      <c r="A87" s="1" t="s">
        <v>92</v>
      </c>
      <c r="C87" s="8">
        <v>0</v>
      </c>
      <c r="D87" s="8"/>
      <c r="E87" s="8">
        <v>-1711180780</v>
      </c>
      <c r="F87" s="8"/>
      <c r="G87" s="8">
        <v>0</v>
      </c>
      <c r="H87" s="8"/>
      <c r="I87" s="8">
        <f t="shared" si="2"/>
        <v>-1711180780</v>
      </c>
      <c r="K87" s="1" t="s">
        <v>411</v>
      </c>
      <c r="M87" s="8">
        <v>21120758800</v>
      </c>
      <c r="N87" s="8"/>
      <c r="O87" s="8">
        <v>-110202984147</v>
      </c>
      <c r="P87" s="8"/>
      <c r="Q87" s="8">
        <v>0</v>
      </c>
      <c r="R87" s="8"/>
      <c r="S87" s="8">
        <f t="shared" si="3"/>
        <v>-89082225347</v>
      </c>
      <c r="U87" s="1" t="s">
        <v>412</v>
      </c>
    </row>
    <row r="88" spans="1:21">
      <c r="A88" s="1" t="s">
        <v>104</v>
      </c>
      <c r="C88" s="8">
        <v>0</v>
      </c>
      <c r="D88" s="8"/>
      <c r="E88" s="8">
        <v>0</v>
      </c>
      <c r="F88" s="8"/>
      <c r="G88" s="8">
        <v>0</v>
      </c>
      <c r="H88" s="8"/>
      <c r="I88" s="8">
        <f t="shared" si="2"/>
        <v>0</v>
      </c>
      <c r="K88" s="1" t="s">
        <v>41</v>
      </c>
      <c r="M88" s="8">
        <v>3204578000</v>
      </c>
      <c r="N88" s="8"/>
      <c r="O88" s="8">
        <v>25032166532</v>
      </c>
      <c r="P88" s="8"/>
      <c r="Q88" s="8">
        <v>0</v>
      </c>
      <c r="R88" s="8"/>
      <c r="S88" s="8">
        <f t="shared" si="3"/>
        <v>28236744532</v>
      </c>
      <c r="U88" s="1" t="s">
        <v>413</v>
      </c>
    </row>
    <row r="89" spans="1:21">
      <c r="A89" s="1" t="s">
        <v>44</v>
      </c>
      <c r="C89" s="8">
        <v>0</v>
      </c>
      <c r="D89" s="8"/>
      <c r="E89" s="8">
        <v>-2338877480</v>
      </c>
      <c r="F89" s="8"/>
      <c r="G89" s="8">
        <v>0</v>
      </c>
      <c r="H89" s="8"/>
      <c r="I89" s="8">
        <f t="shared" si="2"/>
        <v>-2338877480</v>
      </c>
      <c r="K89" s="1" t="s">
        <v>414</v>
      </c>
      <c r="M89" s="8">
        <v>1672650000</v>
      </c>
      <c r="N89" s="8"/>
      <c r="O89" s="8">
        <v>50756014667</v>
      </c>
      <c r="P89" s="8"/>
      <c r="Q89" s="8">
        <v>0</v>
      </c>
      <c r="R89" s="8"/>
      <c r="S89" s="8">
        <f t="shared" si="3"/>
        <v>52428664667</v>
      </c>
      <c r="U89" s="1" t="s">
        <v>415</v>
      </c>
    </row>
    <row r="90" spans="1:21">
      <c r="A90" s="1" t="s">
        <v>35</v>
      </c>
      <c r="C90" s="8">
        <v>0</v>
      </c>
      <c r="D90" s="8"/>
      <c r="E90" s="8">
        <v>-108783690027</v>
      </c>
      <c r="F90" s="8"/>
      <c r="G90" s="8">
        <v>0</v>
      </c>
      <c r="H90" s="8"/>
      <c r="I90" s="8">
        <f t="shared" si="2"/>
        <v>-108783690027</v>
      </c>
      <c r="K90" s="1" t="s">
        <v>416</v>
      </c>
      <c r="M90" s="8">
        <v>52478998830</v>
      </c>
      <c r="N90" s="8"/>
      <c r="O90" s="8">
        <v>487877611548</v>
      </c>
      <c r="P90" s="8"/>
      <c r="Q90" s="8">
        <v>0</v>
      </c>
      <c r="R90" s="8"/>
      <c r="S90" s="8">
        <f t="shared" si="3"/>
        <v>540356610378</v>
      </c>
      <c r="U90" s="1" t="s">
        <v>417</v>
      </c>
    </row>
    <row r="91" spans="1:21">
      <c r="A91" s="1" t="s">
        <v>61</v>
      </c>
      <c r="C91" s="8">
        <v>0</v>
      </c>
      <c r="D91" s="8"/>
      <c r="E91" s="8">
        <v>1865843232</v>
      </c>
      <c r="F91" s="8"/>
      <c r="G91" s="8">
        <v>0</v>
      </c>
      <c r="H91" s="8"/>
      <c r="I91" s="8">
        <f t="shared" si="2"/>
        <v>1865843232</v>
      </c>
      <c r="K91" s="1" t="s">
        <v>333</v>
      </c>
      <c r="M91" s="8">
        <v>144905283940</v>
      </c>
      <c r="N91" s="8"/>
      <c r="O91" s="8">
        <v>-124265159241</v>
      </c>
      <c r="P91" s="8"/>
      <c r="Q91" s="8">
        <v>0</v>
      </c>
      <c r="R91" s="8"/>
      <c r="S91" s="8">
        <f t="shared" si="3"/>
        <v>20640124699</v>
      </c>
      <c r="U91" s="1" t="s">
        <v>418</v>
      </c>
    </row>
    <row r="92" spans="1:21">
      <c r="A92" s="1" t="s">
        <v>83</v>
      </c>
      <c r="C92" s="8">
        <v>0</v>
      </c>
      <c r="D92" s="8"/>
      <c r="E92" s="8">
        <v>10672430745</v>
      </c>
      <c r="F92" s="8"/>
      <c r="G92" s="8">
        <v>0</v>
      </c>
      <c r="H92" s="8"/>
      <c r="I92" s="8">
        <f t="shared" si="2"/>
        <v>10672430745</v>
      </c>
      <c r="K92" s="1" t="s">
        <v>19</v>
      </c>
      <c r="M92" s="8">
        <v>47239771920</v>
      </c>
      <c r="N92" s="8"/>
      <c r="O92" s="8">
        <v>-40021615292</v>
      </c>
      <c r="P92" s="8"/>
      <c r="Q92" s="8">
        <v>0</v>
      </c>
      <c r="R92" s="8"/>
      <c r="S92" s="8">
        <f t="shared" si="3"/>
        <v>7218156628</v>
      </c>
      <c r="U92" s="1" t="s">
        <v>384</v>
      </c>
    </row>
    <row r="93" spans="1:21">
      <c r="A93" s="1" t="s">
        <v>72</v>
      </c>
      <c r="C93" s="8">
        <v>0</v>
      </c>
      <c r="D93" s="8"/>
      <c r="E93" s="8">
        <v>9543364510</v>
      </c>
      <c r="F93" s="8"/>
      <c r="G93" s="8">
        <v>0</v>
      </c>
      <c r="H93" s="8"/>
      <c r="I93" s="8">
        <f t="shared" si="2"/>
        <v>9543364510</v>
      </c>
      <c r="K93" s="1" t="s">
        <v>81</v>
      </c>
      <c r="M93" s="8">
        <v>75369343690</v>
      </c>
      <c r="N93" s="8"/>
      <c r="O93" s="8">
        <v>-100918337345</v>
      </c>
      <c r="P93" s="8"/>
      <c r="Q93" s="8">
        <v>0</v>
      </c>
      <c r="R93" s="8"/>
      <c r="S93" s="8">
        <f t="shared" si="3"/>
        <v>-25548993655</v>
      </c>
      <c r="U93" s="1" t="s">
        <v>419</v>
      </c>
    </row>
    <row r="94" spans="1:21">
      <c r="A94" s="1" t="s">
        <v>102</v>
      </c>
      <c r="C94" s="8">
        <v>0</v>
      </c>
      <c r="D94" s="8"/>
      <c r="E94" s="8">
        <v>-19653060031</v>
      </c>
      <c r="F94" s="8"/>
      <c r="G94" s="8">
        <v>0</v>
      </c>
      <c r="H94" s="8"/>
      <c r="I94" s="8">
        <f t="shared" si="2"/>
        <v>-19653060031</v>
      </c>
      <c r="K94" s="1" t="s">
        <v>420</v>
      </c>
      <c r="M94" s="8">
        <v>6770000000</v>
      </c>
      <c r="N94" s="8"/>
      <c r="O94" s="8">
        <v>-70713257269</v>
      </c>
      <c r="P94" s="8"/>
      <c r="Q94" s="8">
        <v>0</v>
      </c>
      <c r="R94" s="8"/>
      <c r="S94" s="8">
        <f t="shared" si="3"/>
        <v>-63943257269</v>
      </c>
      <c r="U94" s="1" t="s">
        <v>421</v>
      </c>
    </row>
    <row r="95" spans="1:21">
      <c r="A95" s="1" t="s">
        <v>101</v>
      </c>
      <c r="C95" s="8">
        <v>0</v>
      </c>
      <c r="D95" s="8"/>
      <c r="E95" s="8">
        <v>59143826241</v>
      </c>
      <c r="F95" s="8"/>
      <c r="G95" s="8">
        <v>0</v>
      </c>
      <c r="H95" s="8"/>
      <c r="I95" s="8">
        <f t="shared" si="2"/>
        <v>59143826241</v>
      </c>
      <c r="K95" s="1" t="s">
        <v>422</v>
      </c>
      <c r="M95" s="8">
        <v>90040216920</v>
      </c>
      <c r="N95" s="8"/>
      <c r="O95" s="8">
        <v>-138080310659</v>
      </c>
      <c r="P95" s="8"/>
      <c r="Q95" s="8">
        <v>0</v>
      </c>
      <c r="R95" s="8"/>
      <c r="S95" s="8">
        <f t="shared" si="3"/>
        <v>-48040093739</v>
      </c>
      <c r="U95" s="1" t="s">
        <v>423</v>
      </c>
    </row>
    <row r="96" spans="1:21">
      <c r="A96" s="1" t="s">
        <v>110</v>
      </c>
      <c r="C96" s="8">
        <v>0</v>
      </c>
      <c r="D96" s="8"/>
      <c r="E96" s="8">
        <v>5459012675</v>
      </c>
      <c r="F96" s="8"/>
      <c r="G96" s="8">
        <v>0</v>
      </c>
      <c r="H96" s="8"/>
      <c r="I96" s="8">
        <f t="shared" si="2"/>
        <v>5459012675</v>
      </c>
      <c r="K96" s="1" t="s">
        <v>424</v>
      </c>
      <c r="M96" s="8">
        <v>392655707730</v>
      </c>
      <c r="N96" s="8"/>
      <c r="O96" s="8">
        <v>-1404965277774</v>
      </c>
      <c r="P96" s="8"/>
      <c r="Q96" s="8">
        <v>0</v>
      </c>
      <c r="R96" s="8"/>
      <c r="S96" s="8">
        <f t="shared" si="3"/>
        <v>-1012309570044</v>
      </c>
      <c r="U96" s="1" t="s">
        <v>425</v>
      </c>
    </row>
    <row r="97" spans="1:21">
      <c r="A97" s="1" t="s">
        <v>121</v>
      </c>
      <c r="C97" s="8">
        <v>0</v>
      </c>
      <c r="D97" s="8"/>
      <c r="E97" s="8">
        <v>10463961605</v>
      </c>
      <c r="F97" s="8"/>
      <c r="G97" s="8">
        <v>0</v>
      </c>
      <c r="H97" s="8"/>
      <c r="I97" s="8">
        <f t="shared" si="2"/>
        <v>10463961605</v>
      </c>
      <c r="K97" s="1" t="s">
        <v>84</v>
      </c>
      <c r="M97" s="8">
        <v>32197137433</v>
      </c>
      <c r="N97" s="8"/>
      <c r="O97" s="8">
        <v>72346091647</v>
      </c>
      <c r="P97" s="8"/>
      <c r="Q97" s="8">
        <v>0</v>
      </c>
      <c r="R97" s="8"/>
      <c r="S97" s="8">
        <f t="shared" si="3"/>
        <v>104543229080</v>
      </c>
      <c r="U97" s="1" t="s">
        <v>426</v>
      </c>
    </row>
    <row r="98" spans="1:21">
      <c r="A98" s="1" t="s">
        <v>25</v>
      </c>
      <c r="C98" s="8">
        <v>0</v>
      </c>
      <c r="D98" s="8"/>
      <c r="E98" s="8">
        <v>59040871608</v>
      </c>
      <c r="F98" s="8"/>
      <c r="G98" s="8">
        <v>0</v>
      </c>
      <c r="H98" s="8"/>
      <c r="I98" s="8">
        <f t="shared" si="2"/>
        <v>59040871608</v>
      </c>
      <c r="K98" s="1" t="s">
        <v>427</v>
      </c>
      <c r="M98" s="8">
        <v>251831694200</v>
      </c>
      <c r="N98" s="8"/>
      <c r="O98" s="8">
        <v>-506334514913</v>
      </c>
      <c r="P98" s="8"/>
      <c r="Q98" s="8">
        <v>0</v>
      </c>
      <c r="R98" s="8"/>
      <c r="S98" s="8">
        <f t="shared" si="3"/>
        <v>-254502820713</v>
      </c>
      <c r="U98" s="1" t="s">
        <v>428</v>
      </c>
    </row>
    <row r="99" spans="1:21">
      <c r="A99" s="1" t="s">
        <v>93</v>
      </c>
      <c r="C99" s="8">
        <v>0</v>
      </c>
      <c r="D99" s="8"/>
      <c r="E99" s="8">
        <v>10460816307</v>
      </c>
      <c r="F99" s="8"/>
      <c r="G99" s="8">
        <v>0</v>
      </c>
      <c r="H99" s="8"/>
      <c r="I99" s="8">
        <f t="shared" si="2"/>
        <v>10460816307</v>
      </c>
      <c r="K99" s="1" t="s">
        <v>84</v>
      </c>
      <c r="M99" s="8">
        <v>144697172400</v>
      </c>
      <c r="N99" s="8"/>
      <c r="O99" s="8">
        <v>-113778319115</v>
      </c>
      <c r="P99" s="8"/>
      <c r="Q99" s="8">
        <v>0</v>
      </c>
      <c r="R99" s="8"/>
      <c r="S99" s="8">
        <f t="shared" si="3"/>
        <v>30918853285</v>
      </c>
      <c r="U99" s="1" t="s">
        <v>429</v>
      </c>
    </row>
    <row r="100" spans="1:21">
      <c r="A100" s="1" t="s">
        <v>31</v>
      </c>
      <c r="C100" s="8">
        <v>0</v>
      </c>
      <c r="D100" s="8"/>
      <c r="E100" s="8">
        <v>-814103593</v>
      </c>
      <c r="F100" s="8"/>
      <c r="G100" s="8">
        <v>0</v>
      </c>
      <c r="H100" s="8"/>
      <c r="I100" s="8">
        <f t="shared" si="2"/>
        <v>-814103593</v>
      </c>
      <c r="K100" s="1" t="s">
        <v>430</v>
      </c>
      <c r="M100" s="8">
        <v>16779439820</v>
      </c>
      <c r="N100" s="8"/>
      <c r="O100" s="8">
        <v>-66650838193</v>
      </c>
      <c r="P100" s="8"/>
      <c r="Q100" s="8">
        <v>0</v>
      </c>
      <c r="R100" s="8"/>
      <c r="S100" s="8">
        <f t="shared" si="3"/>
        <v>-49871398373</v>
      </c>
      <c r="U100" s="1" t="s">
        <v>431</v>
      </c>
    </row>
    <row r="101" spans="1:21">
      <c r="A101" s="1" t="s">
        <v>24</v>
      </c>
      <c r="C101" s="8">
        <v>0</v>
      </c>
      <c r="D101" s="8"/>
      <c r="E101" s="8">
        <v>112682714262</v>
      </c>
      <c r="F101" s="8"/>
      <c r="G101" s="8">
        <v>0</v>
      </c>
      <c r="H101" s="8"/>
      <c r="I101" s="8">
        <f t="shared" si="2"/>
        <v>112682714262</v>
      </c>
      <c r="K101" s="1" t="s">
        <v>432</v>
      </c>
      <c r="M101" s="8">
        <v>140040877600</v>
      </c>
      <c r="N101" s="8"/>
      <c r="O101" s="8">
        <v>-97006441762</v>
      </c>
      <c r="P101" s="8"/>
      <c r="Q101" s="8">
        <v>0</v>
      </c>
      <c r="R101" s="8"/>
      <c r="S101" s="8">
        <f t="shared" si="3"/>
        <v>43034435838</v>
      </c>
      <c r="U101" s="1" t="s">
        <v>433</v>
      </c>
    </row>
    <row r="102" spans="1:21">
      <c r="A102" s="1" t="s">
        <v>63</v>
      </c>
      <c r="C102" s="8">
        <v>0</v>
      </c>
      <c r="D102" s="8"/>
      <c r="E102" s="8">
        <v>30012531248</v>
      </c>
      <c r="F102" s="8"/>
      <c r="G102" s="8">
        <v>0</v>
      </c>
      <c r="H102" s="8"/>
      <c r="I102" s="8">
        <f t="shared" si="2"/>
        <v>30012531248</v>
      </c>
      <c r="K102" s="1" t="s">
        <v>346</v>
      </c>
      <c r="M102" s="8">
        <v>38144071200</v>
      </c>
      <c r="N102" s="8"/>
      <c r="O102" s="8">
        <v>45069754702</v>
      </c>
      <c r="P102" s="8"/>
      <c r="Q102" s="8">
        <v>0</v>
      </c>
      <c r="R102" s="8"/>
      <c r="S102" s="8">
        <f t="shared" si="3"/>
        <v>83213825902</v>
      </c>
      <c r="U102" s="1" t="s">
        <v>434</v>
      </c>
    </row>
    <row r="103" spans="1:21">
      <c r="A103" s="1" t="s">
        <v>57</v>
      </c>
      <c r="C103" s="8">
        <v>0</v>
      </c>
      <c r="D103" s="8"/>
      <c r="E103" s="8">
        <v>-46009915784</v>
      </c>
      <c r="F103" s="8"/>
      <c r="G103" s="8">
        <v>0</v>
      </c>
      <c r="H103" s="8"/>
      <c r="I103" s="8">
        <f t="shared" si="2"/>
        <v>-46009915784</v>
      </c>
      <c r="K103" s="1" t="s">
        <v>435</v>
      </c>
      <c r="M103" s="8">
        <v>18011617000</v>
      </c>
      <c r="N103" s="8"/>
      <c r="O103" s="8">
        <v>-139705070950</v>
      </c>
      <c r="P103" s="8"/>
      <c r="Q103" s="8">
        <v>0</v>
      </c>
      <c r="R103" s="8"/>
      <c r="S103" s="8">
        <f t="shared" si="3"/>
        <v>-121693453950</v>
      </c>
      <c r="U103" s="1" t="s">
        <v>436</v>
      </c>
    </row>
    <row r="104" spans="1:21">
      <c r="A104" s="1" t="s">
        <v>59</v>
      </c>
      <c r="C104" s="8">
        <v>0</v>
      </c>
      <c r="D104" s="8"/>
      <c r="E104" s="8">
        <v>202119318495</v>
      </c>
      <c r="F104" s="8"/>
      <c r="G104" s="8">
        <v>0</v>
      </c>
      <c r="H104" s="8"/>
      <c r="I104" s="8">
        <f t="shared" si="2"/>
        <v>202119318495</v>
      </c>
      <c r="K104" s="1" t="s">
        <v>437</v>
      </c>
      <c r="M104" s="8">
        <v>45841071000</v>
      </c>
      <c r="N104" s="8"/>
      <c r="O104" s="8">
        <v>511175263217</v>
      </c>
      <c r="P104" s="8"/>
      <c r="Q104" s="8">
        <v>0</v>
      </c>
      <c r="R104" s="8"/>
      <c r="S104" s="8">
        <f t="shared" si="3"/>
        <v>557016334217</v>
      </c>
      <c r="U104" s="1" t="s">
        <v>438</v>
      </c>
    </row>
    <row r="105" spans="1:21">
      <c r="A105" s="1" t="s">
        <v>27</v>
      </c>
      <c r="C105" s="8">
        <v>0</v>
      </c>
      <c r="D105" s="8"/>
      <c r="E105" s="8">
        <v>38648656992</v>
      </c>
      <c r="F105" s="8"/>
      <c r="G105" s="8">
        <v>0</v>
      </c>
      <c r="H105" s="8"/>
      <c r="I105" s="8">
        <f t="shared" si="2"/>
        <v>38648656992</v>
      </c>
      <c r="K105" s="1" t="s">
        <v>439</v>
      </c>
      <c r="M105" s="8">
        <v>79787490000</v>
      </c>
      <c r="N105" s="8"/>
      <c r="O105" s="8">
        <v>-60070920003</v>
      </c>
      <c r="P105" s="8"/>
      <c r="Q105" s="8">
        <v>0</v>
      </c>
      <c r="R105" s="8"/>
      <c r="S105" s="8">
        <f t="shared" si="3"/>
        <v>19716569997</v>
      </c>
      <c r="U105" s="1" t="s">
        <v>58</v>
      </c>
    </row>
    <row r="106" spans="1:21">
      <c r="A106" s="1" t="s">
        <v>89</v>
      </c>
      <c r="C106" s="8">
        <v>0</v>
      </c>
      <c r="D106" s="8"/>
      <c r="E106" s="8">
        <v>0</v>
      </c>
      <c r="F106" s="8"/>
      <c r="G106" s="8">
        <v>0</v>
      </c>
      <c r="H106" s="8"/>
      <c r="I106" s="8">
        <f t="shared" si="2"/>
        <v>0</v>
      </c>
      <c r="K106" s="1" t="s">
        <v>41</v>
      </c>
      <c r="M106" s="8">
        <v>75541172738</v>
      </c>
      <c r="N106" s="8"/>
      <c r="O106" s="8">
        <v>-413206031105</v>
      </c>
      <c r="P106" s="8"/>
      <c r="Q106" s="8">
        <v>0</v>
      </c>
      <c r="R106" s="8"/>
      <c r="S106" s="8">
        <f t="shared" si="3"/>
        <v>-337664858367</v>
      </c>
      <c r="U106" s="1" t="s">
        <v>440</v>
      </c>
    </row>
    <row r="107" spans="1:21">
      <c r="A107" s="1" t="s">
        <v>87</v>
      </c>
      <c r="C107" s="8">
        <v>23990610329</v>
      </c>
      <c r="D107" s="8"/>
      <c r="E107" s="8">
        <v>-36103896000</v>
      </c>
      <c r="F107" s="8"/>
      <c r="G107" s="8">
        <v>0</v>
      </c>
      <c r="H107" s="8"/>
      <c r="I107" s="8">
        <f t="shared" si="2"/>
        <v>-12113285671</v>
      </c>
      <c r="K107" s="1" t="s">
        <v>441</v>
      </c>
      <c r="M107" s="8">
        <v>23990610329</v>
      </c>
      <c r="N107" s="8"/>
      <c r="O107" s="8">
        <v>-41032968000</v>
      </c>
      <c r="P107" s="8"/>
      <c r="Q107" s="8">
        <v>0</v>
      </c>
      <c r="R107" s="8"/>
      <c r="S107" s="8">
        <f t="shared" si="3"/>
        <v>-17042357671</v>
      </c>
      <c r="U107" s="1" t="s">
        <v>442</v>
      </c>
    </row>
    <row r="108" spans="1:21">
      <c r="A108" s="1" t="s">
        <v>47</v>
      </c>
      <c r="C108" s="8">
        <v>0</v>
      </c>
      <c r="D108" s="8"/>
      <c r="E108" s="8">
        <v>2682404262</v>
      </c>
      <c r="F108" s="8"/>
      <c r="G108" s="8">
        <v>0</v>
      </c>
      <c r="H108" s="8"/>
      <c r="I108" s="8">
        <f t="shared" si="2"/>
        <v>2682404262</v>
      </c>
      <c r="K108" s="1" t="s">
        <v>99</v>
      </c>
      <c r="M108" s="8">
        <v>0</v>
      </c>
      <c r="N108" s="8"/>
      <c r="O108" s="8">
        <v>-12262419485</v>
      </c>
      <c r="P108" s="8"/>
      <c r="Q108" s="8">
        <v>0</v>
      </c>
      <c r="R108" s="8"/>
      <c r="S108" s="8">
        <f t="shared" si="3"/>
        <v>-12262419485</v>
      </c>
      <c r="U108" s="1" t="s">
        <v>373</v>
      </c>
    </row>
    <row r="109" spans="1:21">
      <c r="A109" s="1" t="s">
        <v>60</v>
      </c>
      <c r="C109" s="8">
        <v>0</v>
      </c>
      <c r="D109" s="8"/>
      <c r="E109" s="8">
        <v>17025974800</v>
      </c>
      <c r="F109" s="8"/>
      <c r="G109" s="8">
        <v>0</v>
      </c>
      <c r="H109" s="8"/>
      <c r="I109" s="8">
        <f t="shared" si="2"/>
        <v>17025974800</v>
      </c>
      <c r="K109" s="1" t="s">
        <v>394</v>
      </c>
      <c r="M109" s="8">
        <v>0</v>
      </c>
      <c r="N109" s="8"/>
      <c r="O109" s="8">
        <v>148777578406</v>
      </c>
      <c r="P109" s="8"/>
      <c r="Q109" s="8">
        <v>0</v>
      </c>
      <c r="R109" s="8"/>
      <c r="S109" s="8">
        <f t="shared" si="3"/>
        <v>148777578406</v>
      </c>
      <c r="U109" s="1" t="s">
        <v>443</v>
      </c>
    </row>
    <row r="110" spans="1:21">
      <c r="A110" s="1" t="s">
        <v>52</v>
      </c>
      <c r="C110" s="8">
        <v>0</v>
      </c>
      <c r="D110" s="8"/>
      <c r="E110" s="8">
        <v>-3313349178</v>
      </c>
      <c r="F110" s="8"/>
      <c r="G110" s="8">
        <v>0</v>
      </c>
      <c r="H110" s="8"/>
      <c r="I110" s="8">
        <f t="shared" si="2"/>
        <v>-3313349178</v>
      </c>
      <c r="K110" s="1" t="s">
        <v>444</v>
      </c>
      <c r="M110" s="8">
        <v>0</v>
      </c>
      <c r="N110" s="8"/>
      <c r="O110" s="8">
        <v>9301472706</v>
      </c>
      <c r="P110" s="8"/>
      <c r="Q110" s="8">
        <v>0</v>
      </c>
      <c r="R110" s="8"/>
      <c r="S110" s="8">
        <f t="shared" si="3"/>
        <v>9301472706</v>
      </c>
      <c r="U110" s="1" t="s">
        <v>445</v>
      </c>
    </row>
    <row r="111" spans="1:21">
      <c r="A111" s="1" t="s">
        <v>90</v>
      </c>
      <c r="C111" s="8">
        <v>0</v>
      </c>
      <c r="D111" s="8"/>
      <c r="E111" s="8">
        <v>4948496597</v>
      </c>
      <c r="F111" s="8"/>
      <c r="G111" s="8">
        <v>0</v>
      </c>
      <c r="H111" s="8"/>
      <c r="I111" s="8">
        <f t="shared" si="2"/>
        <v>4948496597</v>
      </c>
      <c r="K111" s="1" t="s">
        <v>446</v>
      </c>
      <c r="M111" s="8">
        <v>0</v>
      </c>
      <c r="N111" s="8"/>
      <c r="O111" s="8">
        <v>34721149108</v>
      </c>
      <c r="P111" s="8"/>
      <c r="Q111" s="8">
        <v>0</v>
      </c>
      <c r="R111" s="8"/>
      <c r="S111" s="8">
        <f t="shared" si="3"/>
        <v>34721149108</v>
      </c>
      <c r="U111" s="1" t="s">
        <v>17</v>
      </c>
    </row>
    <row r="112" spans="1:21">
      <c r="A112" s="1" t="s">
        <v>76</v>
      </c>
      <c r="C112" s="8">
        <v>0</v>
      </c>
      <c r="D112" s="8"/>
      <c r="E112" s="8">
        <v>14448776197</v>
      </c>
      <c r="F112" s="8"/>
      <c r="G112" s="8">
        <v>0</v>
      </c>
      <c r="H112" s="8"/>
      <c r="I112" s="8">
        <f t="shared" si="2"/>
        <v>14448776197</v>
      </c>
      <c r="K112" s="1" t="s">
        <v>117</v>
      </c>
      <c r="M112" s="8">
        <v>0</v>
      </c>
      <c r="N112" s="8"/>
      <c r="O112" s="8">
        <v>126889893525</v>
      </c>
      <c r="P112" s="8"/>
      <c r="Q112" s="8">
        <v>0</v>
      </c>
      <c r="R112" s="8"/>
      <c r="S112" s="8">
        <f t="shared" si="3"/>
        <v>126889893525</v>
      </c>
      <c r="U112" s="1" t="s">
        <v>447</v>
      </c>
    </row>
    <row r="113" spans="1:21">
      <c r="A113" s="1" t="s">
        <v>43</v>
      </c>
      <c r="C113" s="8">
        <v>0</v>
      </c>
      <c r="D113" s="8"/>
      <c r="E113" s="8">
        <v>-19701496840</v>
      </c>
      <c r="F113" s="8"/>
      <c r="G113" s="8">
        <v>0</v>
      </c>
      <c r="H113" s="8"/>
      <c r="I113" s="8">
        <f t="shared" si="2"/>
        <v>-19701496840</v>
      </c>
      <c r="K113" s="1" t="s">
        <v>420</v>
      </c>
      <c r="M113" s="8">
        <v>0</v>
      </c>
      <c r="N113" s="8"/>
      <c r="O113" s="8">
        <v>5637978568</v>
      </c>
      <c r="P113" s="8"/>
      <c r="Q113" s="8">
        <v>0</v>
      </c>
      <c r="R113" s="8"/>
      <c r="S113" s="8">
        <f t="shared" si="3"/>
        <v>5637978568</v>
      </c>
      <c r="U113" s="1" t="s">
        <v>105</v>
      </c>
    </row>
    <row r="114" spans="1:21">
      <c r="A114" s="1" t="s">
        <v>79</v>
      </c>
      <c r="C114" s="8">
        <v>0</v>
      </c>
      <c r="D114" s="8"/>
      <c r="E114" s="8">
        <v>52059240222</v>
      </c>
      <c r="F114" s="8"/>
      <c r="G114" s="8">
        <v>0</v>
      </c>
      <c r="H114" s="8"/>
      <c r="I114" s="8">
        <f t="shared" si="2"/>
        <v>52059240222</v>
      </c>
      <c r="K114" s="1" t="s">
        <v>448</v>
      </c>
      <c r="M114" s="8">
        <v>0</v>
      </c>
      <c r="N114" s="8"/>
      <c r="O114" s="8">
        <v>120616126992</v>
      </c>
      <c r="P114" s="8"/>
      <c r="Q114" s="8">
        <v>0</v>
      </c>
      <c r="R114" s="8"/>
      <c r="S114" s="8">
        <f t="shared" si="3"/>
        <v>120616126992</v>
      </c>
      <c r="U114" s="1" t="s">
        <v>449</v>
      </c>
    </row>
    <row r="115" spans="1:21">
      <c r="A115" s="1" t="s">
        <v>38</v>
      </c>
      <c r="C115" s="8">
        <v>0</v>
      </c>
      <c r="D115" s="8"/>
      <c r="E115" s="8">
        <v>19500111651</v>
      </c>
      <c r="F115" s="8"/>
      <c r="G115" s="8">
        <v>0</v>
      </c>
      <c r="H115" s="8"/>
      <c r="I115" s="8">
        <f t="shared" si="2"/>
        <v>19500111651</v>
      </c>
      <c r="K115" s="1" t="s">
        <v>450</v>
      </c>
      <c r="M115" s="8">
        <v>0</v>
      </c>
      <c r="N115" s="8"/>
      <c r="O115" s="8">
        <v>120527285842</v>
      </c>
      <c r="P115" s="8"/>
      <c r="Q115" s="8">
        <v>0</v>
      </c>
      <c r="R115" s="8"/>
      <c r="S115" s="8">
        <f t="shared" si="3"/>
        <v>120527285842</v>
      </c>
      <c r="U115" s="1" t="s">
        <v>451</v>
      </c>
    </row>
    <row r="116" spans="1:21">
      <c r="A116" s="1" t="s">
        <v>106</v>
      </c>
      <c r="C116" s="8">
        <v>0</v>
      </c>
      <c r="D116" s="8"/>
      <c r="E116" s="8">
        <v>-73162075</v>
      </c>
      <c r="F116" s="8"/>
      <c r="G116" s="8">
        <v>0</v>
      </c>
      <c r="H116" s="8"/>
      <c r="I116" s="8">
        <f t="shared" si="2"/>
        <v>-73162075</v>
      </c>
      <c r="K116" s="1" t="s">
        <v>344</v>
      </c>
      <c r="M116" s="8">
        <v>0</v>
      </c>
      <c r="N116" s="8"/>
      <c r="O116" s="8">
        <v>-673775456</v>
      </c>
      <c r="P116" s="8"/>
      <c r="Q116" s="8">
        <v>0</v>
      </c>
      <c r="R116" s="8"/>
      <c r="S116" s="8">
        <f t="shared" si="3"/>
        <v>-673775456</v>
      </c>
      <c r="U116" s="1" t="s">
        <v>452</v>
      </c>
    </row>
    <row r="117" spans="1:21">
      <c r="A117" s="1" t="s">
        <v>74</v>
      </c>
      <c r="C117" s="8">
        <v>0</v>
      </c>
      <c r="D117" s="8"/>
      <c r="E117" s="8">
        <v>52953078111</v>
      </c>
      <c r="F117" s="8"/>
      <c r="G117" s="8">
        <v>0</v>
      </c>
      <c r="H117" s="8"/>
      <c r="I117" s="8">
        <f t="shared" si="2"/>
        <v>52953078111</v>
      </c>
      <c r="K117" s="1" t="s">
        <v>453</v>
      </c>
      <c r="M117" s="8">
        <v>0</v>
      </c>
      <c r="N117" s="8"/>
      <c r="O117" s="8">
        <v>49414453718</v>
      </c>
      <c r="P117" s="8"/>
      <c r="Q117" s="8">
        <v>0</v>
      </c>
      <c r="R117" s="8"/>
      <c r="S117" s="8">
        <f t="shared" si="3"/>
        <v>49414453718</v>
      </c>
      <c r="U117" s="1" t="s">
        <v>454</v>
      </c>
    </row>
    <row r="118" spans="1:21">
      <c r="A118" s="1" t="s">
        <v>49</v>
      </c>
      <c r="C118" s="8">
        <v>0</v>
      </c>
      <c r="D118" s="8"/>
      <c r="E118" s="8">
        <v>-10286164186</v>
      </c>
      <c r="F118" s="8"/>
      <c r="G118" s="8">
        <v>0</v>
      </c>
      <c r="H118" s="8"/>
      <c r="I118" s="8">
        <f t="shared" si="2"/>
        <v>-10286164186</v>
      </c>
      <c r="K118" s="1" t="s">
        <v>455</v>
      </c>
      <c r="M118" s="8">
        <v>0</v>
      </c>
      <c r="N118" s="8"/>
      <c r="O118" s="8">
        <v>25309560938</v>
      </c>
      <c r="P118" s="8"/>
      <c r="Q118" s="8">
        <v>0</v>
      </c>
      <c r="R118" s="8"/>
      <c r="S118" s="8">
        <f t="shared" si="3"/>
        <v>25309560938</v>
      </c>
      <c r="U118" s="1" t="s">
        <v>456</v>
      </c>
    </row>
    <row r="119" spans="1:21">
      <c r="A119" s="1" t="s">
        <v>82</v>
      </c>
      <c r="C119" s="8">
        <v>0</v>
      </c>
      <c r="D119" s="8"/>
      <c r="E119" s="8">
        <v>-1634065473</v>
      </c>
      <c r="F119" s="8"/>
      <c r="G119" s="8">
        <v>0</v>
      </c>
      <c r="H119" s="8"/>
      <c r="I119" s="8">
        <f t="shared" si="2"/>
        <v>-1634065473</v>
      </c>
      <c r="K119" s="1" t="s">
        <v>457</v>
      </c>
      <c r="M119" s="8">
        <v>0</v>
      </c>
      <c r="N119" s="8"/>
      <c r="O119" s="8">
        <v>244601246176</v>
      </c>
      <c r="P119" s="8"/>
      <c r="Q119" s="8">
        <v>0</v>
      </c>
      <c r="R119" s="8"/>
      <c r="S119" s="8">
        <f>M119+O119+Q119</f>
        <v>244601246176</v>
      </c>
      <c r="U119" s="1" t="s">
        <v>458</v>
      </c>
    </row>
    <row r="120" spans="1:21">
      <c r="A120" s="1" t="s">
        <v>48</v>
      </c>
      <c r="C120" s="8">
        <v>0</v>
      </c>
      <c r="D120" s="8"/>
      <c r="E120" s="8">
        <v>2844330733</v>
      </c>
      <c r="F120" s="8"/>
      <c r="G120" s="8">
        <v>0</v>
      </c>
      <c r="H120" s="8"/>
      <c r="I120" s="8">
        <f t="shared" si="2"/>
        <v>2844330733</v>
      </c>
      <c r="K120" s="1" t="s">
        <v>103</v>
      </c>
      <c r="M120" s="8">
        <v>0</v>
      </c>
      <c r="N120" s="8"/>
      <c r="O120" s="8">
        <v>13817636795</v>
      </c>
      <c r="P120" s="8"/>
      <c r="Q120" s="8">
        <v>0</v>
      </c>
      <c r="R120" s="8"/>
      <c r="S120" s="8">
        <f t="shared" si="3"/>
        <v>13817636795</v>
      </c>
      <c r="U120" s="1" t="s">
        <v>459</v>
      </c>
    </row>
    <row r="121" spans="1:21">
      <c r="A121" s="1" t="s">
        <v>122</v>
      </c>
      <c r="C121" s="15">
        <f>SUM(C8:C120)</f>
        <v>586948707133</v>
      </c>
      <c r="D121" s="8"/>
      <c r="E121" s="15">
        <f>SUM(E8:E120)</f>
        <v>595394906224</v>
      </c>
      <c r="F121" s="8"/>
      <c r="G121" s="15">
        <f>SUM(G8:G120)</f>
        <v>52205770670</v>
      </c>
      <c r="H121" s="8"/>
      <c r="I121" s="15">
        <f>SUM(I8:I120)</f>
        <v>1234549384027</v>
      </c>
      <c r="J121" s="16"/>
      <c r="K121" s="17" t="s">
        <v>460</v>
      </c>
      <c r="L121" s="16"/>
      <c r="M121" s="17">
        <f>SUM(M8:M120)</f>
        <v>5366720827465</v>
      </c>
      <c r="N121" s="16"/>
      <c r="O121" s="17">
        <f>SUM(O8:O120)</f>
        <v>-2783059668419</v>
      </c>
      <c r="P121" s="16"/>
      <c r="Q121" s="17">
        <f>SUM(Q8:Q120)</f>
        <v>-1443864198472</v>
      </c>
      <c r="R121" s="16"/>
      <c r="S121" s="17">
        <f>SUM(S8:S120)</f>
        <v>1139796960574</v>
      </c>
      <c r="U121" s="4" t="s">
        <v>461</v>
      </c>
    </row>
    <row r="122" spans="1:21">
      <c r="C122" s="16"/>
      <c r="E122" s="16"/>
      <c r="G122" s="16"/>
      <c r="M122" s="16"/>
      <c r="O122" s="16"/>
      <c r="Q122" s="16"/>
    </row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58"/>
  <sheetViews>
    <sheetView rightToLeft="1" topLeftCell="A40" workbookViewId="0">
      <selection activeCell="E59" sqref="E59"/>
    </sheetView>
  </sheetViews>
  <sheetFormatPr defaultRowHeight="24"/>
  <cols>
    <col min="1" max="1" width="35.140625" style="1" bestFit="1" customWidth="1"/>
    <col min="2" max="2" width="1" style="1" customWidth="1"/>
    <col min="3" max="3" width="20" style="1" customWidth="1"/>
    <col min="4" max="4" width="1" style="1" customWidth="1"/>
    <col min="5" max="5" width="21" style="1" customWidth="1"/>
    <col min="6" max="6" width="1" style="1" customWidth="1"/>
    <col min="7" max="7" width="21" style="1" customWidth="1"/>
    <col min="8" max="8" width="1" style="1" customWidth="1"/>
    <col min="9" max="9" width="20" style="1" customWidth="1"/>
    <col min="10" max="10" width="1" style="1" customWidth="1"/>
    <col min="11" max="11" width="21" style="1" customWidth="1"/>
    <col min="12" max="12" width="1" style="1" customWidth="1"/>
    <col min="13" max="13" width="21" style="1" customWidth="1"/>
    <col min="14" max="14" width="1" style="1" customWidth="1"/>
    <col min="15" max="15" width="21" style="1" customWidth="1"/>
    <col min="16" max="16" width="1" style="1" customWidth="1"/>
    <col min="17" max="17" width="21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0" t="s">
        <v>0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  <c r="L2" s="20" t="s">
        <v>0</v>
      </c>
      <c r="M2" s="20" t="s">
        <v>0</v>
      </c>
      <c r="N2" s="20" t="s">
        <v>0</v>
      </c>
      <c r="O2" s="20" t="s">
        <v>0</v>
      </c>
      <c r="P2" s="20" t="s">
        <v>0</v>
      </c>
      <c r="Q2" s="20" t="s">
        <v>0</v>
      </c>
    </row>
    <row r="3" spans="1:17" ht="24.75">
      <c r="A3" s="20" t="s">
        <v>175</v>
      </c>
      <c r="B3" s="20" t="s">
        <v>175</v>
      </c>
      <c r="C3" s="20" t="s">
        <v>175</v>
      </c>
      <c r="D3" s="20" t="s">
        <v>175</v>
      </c>
      <c r="E3" s="20" t="s">
        <v>175</v>
      </c>
      <c r="F3" s="20" t="s">
        <v>175</v>
      </c>
      <c r="G3" s="20" t="s">
        <v>175</v>
      </c>
      <c r="H3" s="20" t="s">
        <v>175</v>
      </c>
      <c r="I3" s="20" t="s">
        <v>175</v>
      </c>
      <c r="J3" s="20" t="s">
        <v>175</v>
      </c>
      <c r="K3" s="20" t="s">
        <v>175</v>
      </c>
      <c r="L3" s="20" t="s">
        <v>175</v>
      </c>
      <c r="M3" s="20" t="s">
        <v>175</v>
      </c>
      <c r="N3" s="20" t="s">
        <v>175</v>
      </c>
      <c r="O3" s="20" t="s">
        <v>175</v>
      </c>
      <c r="P3" s="20" t="s">
        <v>175</v>
      </c>
      <c r="Q3" s="20" t="s">
        <v>175</v>
      </c>
    </row>
    <row r="4" spans="1:17" ht="24.75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  <c r="K4" s="20" t="s">
        <v>2</v>
      </c>
      <c r="L4" s="20" t="s">
        <v>2</v>
      </c>
      <c r="M4" s="20" t="s">
        <v>2</v>
      </c>
      <c r="N4" s="20" t="s">
        <v>2</v>
      </c>
      <c r="O4" s="20" t="s">
        <v>2</v>
      </c>
      <c r="P4" s="20" t="s">
        <v>2</v>
      </c>
      <c r="Q4" s="20" t="s">
        <v>2</v>
      </c>
    </row>
    <row r="6" spans="1:17" ht="24.75">
      <c r="A6" s="19" t="s">
        <v>179</v>
      </c>
      <c r="C6" s="19" t="s">
        <v>177</v>
      </c>
      <c r="D6" s="19" t="s">
        <v>177</v>
      </c>
      <c r="E6" s="19" t="s">
        <v>177</v>
      </c>
      <c r="F6" s="19" t="s">
        <v>177</v>
      </c>
      <c r="G6" s="19" t="s">
        <v>177</v>
      </c>
      <c r="H6" s="19" t="s">
        <v>177</v>
      </c>
      <c r="I6" s="19" t="s">
        <v>177</v>
      </c>
      <c r="K6" s="19" t="s">
        <v>178</v>
      </c>
      <c r="L6" s="19" t="s">
        <v>178</v>
      </c>
      <c r="M6" s="19" t="s">
        <v>178</v>
      </c>
      <c r="N6" s="19" t="s">
        <v>178</v>
      </c>
      <c r="O6" s="19" t="s">
        <v>178</v>
      </c>
      <c r="P6" s="19" t="s">
        <v>178</v>
      </c>
      <c r="Q6" s="19" t="s">
        <v>178</v>
      </c>
    </row>
    <row r="7" spans="1:17" ht="24.75">
      <c r="A7" s="19" t="s">
        <v>179</v>
      </c>
      <c r="C7" s="19" t="s">
        <v>462</v>
      </c>
      <c r="E7" s="19" t="s">
        <v>325</v>
      </c>
      <c r="G7" s="19" t="s">
        <v>326</v>
      </c>
      <c r="I7" s="19" t="s">
        <v>463</v>
      </c>
      <c r="K7" s="19" t="s">
        <v>462</v>
      </c>
      <c r="M7" s="19" t="s">
        <v>325</v>
      </c>
      <c r="O7" s="19" t="s">
        <v>326</v>
      </c>
      <c r="Q7" s="19" t="s">
        <v>463</v>
      </c>
    </row>
    <row r="8" spans="1:17">
      <c r="A8" s="1" t="s">
        <v>137</v>
      </c>
      <c r="C8" s="8">
        <v>5282890424</v>
      </c>
      <c r="D8" s="8"/>
      <c r="E8" s="8">
        <v>-805029661</v>
      </c>
      <c r="F8" s="8"/>
      <c r="G8" s="8">
        <v>-3203917944</v>
      </c>
      <c r="H8" s="8"/>
      <c r="I8" s="8">
        <f>C8+E8+G8</f>
        <v>1273942819</v>
      </c>
      <c r="J8" s="8"/>
      <c r="K8" s="8">
        <v>16513905678</v>
      </c>
      <c r="L8" s="8"/>
      <c r="M8" s="8">
        <v>535795556</v>
      </c>
      <c r="N8" s="8"/>
      <c r="O8" s="8">
        <v>-3203917944</v>
      </c>
      <c r="P8" s="8"/>
      <c r="Q8" s="8">
        <f>K8+M8+O8</f>
        <v>13845783290</v>
      </c>
    </row>
    <row r="9" spans="1:17">
      <c r="A9" s="1" t="s">
        <v>292</v>
      </c>
      <c r="C9" s="8">
        <v>0</v>
      </c>
      <c r="D9" s="8"/>
      <c r="E9" s="8">
        <v>0</v>
      </c>
      <c r="F9" s="8"/>
      <c r="G9" s="8">
        <v>0</v>
      </c>
      <c r="H9" s="8"/>
      <c r="I9" s="8">
        <f t="shared" ref="I9:I55" si="0">C9+E9+G9</f>
        <v>0</v>
      </c>
      <c r="J9" s="8"/>
      <c r="K9" s="8">
        <v>0</v>
      </c>
      <c r="L9" s="8"/>
      <c r="M9" s="8">
        <v>0</v>
      </c>
      <c r="N9" s="8"/>
      <c r="O9" s="8">
        <v>882107386</v>
      </c>
      <c r="P9" s="8"/>
      <c r="Q9" s="8">
        <f t="shared" ref="Q9:Q56" si="1">K9+M9+O9</f>
        <v>882107386</v>
      </c>
    </row>
    <row r="10" spans="1:17">
      <c r="A10" s="1" t="s">
        <v>293</v>
      </c>
      <c r="C10" s="8">
        <v>0</v>
      </c>
      <c r="D10" s="8"/>
      <c r="E10" s="8">
        <v>0</v>
      </c>
      <c r="F10" s="8"/>
      <c r="G10" s="8">
        <v>0</v>
      </c>
      <c r="H10" s="8"/>
      <c r="I10" s="8">
        <f t="shared" si="0"/>
        <v>0</v>
      </c>
      <c r="J10" s="8"/>
      <c r="K10" s="8">
        <v>0</v>
      </c>
      <c r="L10" s="8"/>
      <c r="M10" s="8">
        <v>0</v>
      </c>
      <c r="N10" s="8"/>
      <c r="O10" s="8">
        <v>2596993528</v>
      </c>
      <c r="P10" s="8"/>
      <c r="Q10" s="8">
        <f t="shared" si="1"/>
        <v>2596993528</v>
      </c>
    </row>
    <row r="11" spans="1:17">
      <c r="A11" s="1" t="s">
        <v>294</v>
      </c>
      <c r="C11" s="8">
        <v>0</v>
      </c>
      <c r="D11" s="8"/>
      <c r="E11" s="8">
        <v>0</v>
      </c>
      <c r="F11" s="8"/>
      <c r="G11" s="8">
        <v>0</v>
      </c>
      <c r="H11" s="8"/>
      <c r="I11" s="8">
        <f t="shared" si="0"/>
        <v>0</v>
      </c>
      <c r="J11" s="8"/>
      <c r="K11" s="8">
        <v>0</v>
      </c>
      <c r="L11" s="8"/>
      <c r="M11" s="8">
        <v>0</v>
      </c>
      <c r="N11" s="8"/>
      <c r="O11" s="8">
        <v>2210987489</v>
      </c>
      <c r="P11" s="8"/>
      <c r="Q11" s="8">
        <f t="shared" si="1"/>
        <v>2210987489</v>
      </c>
    </row>
    <row r="12" spans="1:17">
      <c r="A12" s="1" t="s">
        <v>295</v>
      </c>
      <c r="C12" s="8">
        <v>0</v>
      </c>
      <c r="D12" s="8"/>
      <c r="E12" s="8">
        <v>0</v>
      </c>
      <c r="F12" s="8"/>
      <c r="G12" s="8">
        <v>0</v>
      </c>
      <c r="H12" s="8"/>
      <c r="I12" s="8">
        <f t="shared" si="0"/>
        <v>0</v>
      </c>
      <c r="J12" s="8"/>
      <c r="K12" s="8">
        <v>0</v>
      </c>
      <c r="L12" s="8"/>
      <c r="M12" s="8">
        <v>0</v>
      </c>
      <c r="N12" s="8"/>
      <c r="O12" s="8">
        <v>7279123219</v>
      </c>
      <c r="P12" s="8"/>
      <c r="Q12" s="8">
        <f t="shared" si="1"/>
        <v>7279123219</v>
      </c>
    </row>
    <row r="13" spans="1:17">
      <c r="A13" s="1" t="s">
        <v>296</v>
      </c>
      <c r="C13" s="8">
        <v>0</v>
      </c>
      <c r="D13" s="8"/>
      <c r="E13" s="8">
        <v>0</v>
      </c>
      <c r="F13" s="8"/>
      <c r="G13" s="8">
        <v>0</v>
      </c>
      <c r="H13" s="8"/>
      <c r="I13" s="8">
        <f t="shared" si="0"/>
        <v>0</v>
      </c>
      <c r="J13" s="8"/>
      <c r="K13" s="8">
        <v>0</v>
      </c>
      <c r="L13" s="8"/>
      <c r="M13" s="8">
        <v>0</v>
      </c>
      <c r="N13" s="8"/>
      <c r="O13" s="8">
        <v>25797860527</v>
      </c>
      <c r="P13" s="8"/>
      <c r="Q13" s="8">
        <f t="shared" si="1"/>
        <v>25797860527</v>
      </c>
    </row>
    <row r="14" spans="1:17">
      <c r="A14" s="1" t="s">
        <v>297</v>
      </c>
      <c r="C14" s="8">
        <v>0</v>
      </c>
      <c r="D14" s="8"/>
      <c r="E14" s="8">
        <v>0</v>
      </c>
      <c r="F14" s="8"/>
      <c r="G14" s="8">
        <v>0</v>
      </c>
      <c r="H14" s="8"/>
      <c r="I14" s="8">
        <f t="shared" si="0"/>
        <v>0</v>
      </c>
      <c r="J14" s="8"/>
      <c r="K14" s="8">
        <v>0</v>
      </c>
      <c r="L14" s="8"/>
      <c r="M14" s="8">
        <v>0</v>
      </c>
      <c r="N14" s="8"/>
      <c r="O14" s="8">
        <v>743700567</v>
      </c>
      <c r="P14" s="8"/>
      <c r="Q14" s="8">
        <f t="shared" si="1"/>
        <v>743700567</v>
      </c>
    </row>
    <row r="15" spans="1:17">
      <c r="A15" s="1" t="s">
        <v>298</v>
      </c>
      <c r="C15" s="8">
        <v>0</v>
      </c>
      <c r="D15" s="8"/>
      <c r="E15" s="8">
        <v>0</v>
      </c>
      <c r="F15" s="8"/>
      <c r="G15" s="8">
        <v>0</v>
      </c>
      <c r="H15" s="8"/>
      <c r="I15" s="8">
        <f t="shared" si="0"/>
        <v>0</v>
      </c>
      <c r="J15" s="8"/>
      <c r="K15" s="8">
        <v>0</v>
      </c>
      <c r="L15" s="8"/>
      <c r="M15" s="8">
        <v>0</v>
      </c>
      <c r="N15" s="8"/>
      <c r="O15" s="8">
        <v>1028850371</v>
      </c>
      <c r="P15" s="8"/>
      <c r="Q15" s="8">
        <f t="shared" si="1"/>
        <v>1028850371</v>
      </c>
    </row>
    <row r="16" spans="1:17">
      <c r="A16" s="1" t="s">
        <v>299</v>
      </c>
      <c r="C16" s="8">
        <v>0</v>
      </c>
      <c r="D16" s="8"/>
      <c r="E16" s="8">
        <v>0</v>
      </c>
      <c r="F16" s="8"/>
      <c r="G16" s="8">
        <v>0</v>
      </c>
      <c r="H16" s="8"/>
      <c r="I16" s="8">
        <f t="shared" si="0"/>
        <v>0</v>
      </c>
      <c r="J16" s="8"/>
      <c r="K16" s="8">
        <v>0</v>
      </c>
      <c r="L16" s="8"/>
      <c r="M16" s="8">
        <v>0</v>
      </c>
      <c r="N16" s="8"/>
      <c r="O16" s="8">
        <v>4603408371</v>
      </c>
      <c r="P16" s="8"/>
      <c r="Q16" s="8">
        <f t="shared" si="1"/>
        <v>4603408371</v>
      </c>
    </row>
    <row r="17" spans="1:17">
      <c r="A17" s="1" t="s">
        <v>300</v>
      </c>
      <c r="C17" s="8">
        <v>0</v>
      </c>
      <c r="D17" s="8"/>
      <c r="E17" s="8">
        <v>0</v>
      </c>
      <c r="F17" s="8"/>
      <c r="G17" s="8">
        <v>0</v>
      </c>
      <c r="H17" s="8"/>
      <c r="I17" s="8">
        <f t="shared" si="0"/>
        <v>0</v>
      </c>
      <c r="J17" s="8"/>
      <c r="K17" s="8">
        <v>0</v>
      </c>
      <c r="L17" s="8"/>
      <c r="M17" s="8">
        <v>0</v>
      </c>
      <c r="N17" s="8"/>
      <c r="O17" s="8">
        <v>42533284211</v>
      </c>
      <c r="P17" s="8"/>
      <c r="Q17" s="8">
        <f t="shared" si="1"/>
        <v>42533284211</v>
      </c>
    </row>
    <row r="18" spans="1:17">
      <c r="A18" s="1" t="s">
        <v>301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f t="shared" si="0"/>
        <v>0</v>
      </c>
      <c r="J18" s="8"/>
      <c r="K18" s="8">
        <v>0</v>
      </c>
      <c r="L18" s="8"/>
      <c r="M18" s="8">
        <v>0</v>
      </c>
      <c r="N18" s="8"/>
      <c r="O18" s="8">
        <v>22369681232</v>
      </c>
      <c r="P18" s="8"/>
      <c r="Q18" s="8">
        <f t="shared" si="1"/>
        <v>22369681232</v>
      </c>
    </row>
    <row r="19" spans="1:17">
      <c r="A19" s="1" t="s">
        <v>302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f t="shared" si="0"/>
        <v>0</v>
      </c>
      <c r="J19" s="8"/>
      <c r="K19" s="8">
        <v>0</v>
      </c>
      <c r="L19" s="8"/>
      <c r="M19" s="8">
        <v>0</v>
      </c>
      <c r="N19" s="8"/>
      <c r="O19" s="8">
        <v>5356294932</v>
      </c>
      <c r="P19" s="8"/>
      <c r="Q19" s="8">
        <f t="shared" si="1"/>
        <v>5356294932</v>
      </c>
    </row>
    <row r="20" spans="1:17">
      <c r="A20" s="1" t="s">
        <v>303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f t="shared" si="0"/>
        <v>0</v>
      </c>
      <c r="J20" s="8"/>
      <c r="K20" s="8">
        <v>0</v>
      </c>
      <c r="L20" s="8"/>
      <c r="M20" s="8">
        <v>0</v>
      </c>
      <c r="N20" s="8"/>
      <c r="O20" s="8">
        <v>9058651758</v>
      </c>
      <c r="P20" s="8"/>
      <c r="Q20" s="8">
        <f t="shared" si="1"/>
        <v>9058651758</v>
      </c>
    </row>
    <row r="21" spans="1:17">
      <c r="A21" s="1" t="s">
        <v>304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f t="shared" si="0"/>
        <v>0</v>
      </c>
      <c r="J21" s="8"/>
      <c r="K21" s="8">
        <v>0</v>
      </c>
      <c r="L21" s="8"/>
      <c r="M21" s="8">
        <v>0</v>
      </c>
      <c r="N21" s="8"/>
      <c r="O21" s="8">
        <v>5048623845</v>
      </c>
      <c r="P21" s="8"/>
      <c r="Q21" s="8">
        <f t="shared" si="1"/>
        <v>5048623845</v>
      </c>
    </row>
    <row r="22" spans="1:17">
      <c r="A22" s="1" t="s">
        <v>305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f t="shared" si="0"/>
        <v>0</v>
      </c>
      <c r="J22" s="8"/>
      <c r="K22" s="8">
        <v>0</v>
      </c>
      <c r="L22" s="8"/>
      <c r="M22" s="8">
        <v>0</v>
      </c>
      <c r="N22" s="8"/>
      <c r="O22" s="8">
        <v>7176016729</v>
      </c>
      <c r="P22" s="8"/>
      <c r="Q22" s="8">
        <f t="shared" si="1"/>
        <v>7176016729</v>
      </c>
    </row>
    <row r="23" spans="1:17">
      <c r="A23" s="1" t="s">
        <v>306</v>
      </c>
      <c r="C23" s="8">
        <v>0</v>
      </c>
      <c r="D23" s="8"/>
      <c r="E23" s="8">
        <v>0</v>
      </c>
      <c r="F23" s="8"/>
      <c r="G23" s="8">
        <v>0</v>
      </c>
      <c r="H23" s="8"/>
      <c r="I23" s="8">
        <f t="shared" si="0"/>
        <v>0</v>
      </c>
      <c r="J23" s="8"/>
      <c r="K23" s="8">
        <v>0</v>
      </c>
      <c r="L23" s="8"/>
      <c r="M23" s="8">
        <v>0</v>
      </c>
      <c r="N23" s="8"/>
      <c r="O23" s="8">
        <v>259671279</v>
      </c>
      <c r="P23" s="8"/>
      <c r="Q23" s="8">
        <f t="shared" si="1"/>
        <v>259671279</v>
      </c>
    </row>
    <row r="24" spans="1:17">
      <c r="A24" s="1" t="s">
        <v>307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f t="shared" si="0"/>
        <v>0</v>
      </c>
      <c r="J24" s="8"/>
      <c r="K24" s="8">
        <v>0</v>
      </c>
      <c r="L24" s="8"/>
      <c r="M24" s="8">
        <v>0</v>
      </c>
      <c r="N24" s="8"/>
      <c r="O24" s="8">
        <v>10210386587</v>
      </c>
      <c r="P24" s="8"/>
      <c r="Q24" s="8">
        <f t="shared" si="1"/>
        <v>10210386587</v>
      </c>
    </row>
    <row r="25" spans="1:17">
      <c r="A25" s="1" t="s">
        <v>308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f t="shared" si="0"/>
        <v>0</v>
      </c>
      <c r="J25" s="8"/>
      <c r="K25" s="8">
        <v>0</v>
      </c>
      <c r="L25" s="8"/>
      <c r="M25" s="8">
        <v>0</v>
      </c>
      <c r="N25" s="8"/>
      <c r="O25" s="8">
        <v>7363800896</v>
      </c>
      <c r="P25" s="8"/>
      <c r="Q25" s="8">
        <f t="shared" si="1"/>
        <v>7363800896</v>
      </c>
    </row>
    <row r="26" spans="1:17">
      <c r="A26" s="1" t="s">
        <v>309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f t="shared" si="0"/>
        <v>0</v>
      </c>
      <c r="J26" s="8"/>
      <c r="K26" s="8">
        <v>0</v>
      </c>
      <c r="L26" s="8"/>
      <c r="M26" s="8">
        <v>0</v>
      </c>
      <c r="N26" s="8"/>
      <c r="O26" s="8">
        <v>13441919446</v>
      </c>
      <c r="P26" s="8"/>
      <c r="Q26" s="8">
        <f t="shared" si="1"/>
        <v>13441919446</v>
      </c>
    </row>
    <row r="27" spans="1:17">
      <c r="A27" s="1" t="s">
        <v>184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f t="shared" si="0"/>
        <v>0</v>
      </c>
      <c r="J27" s="8"/>
      <c r="K27" s="8">
        <v>5570618564</v>
      </c>
      <c r="L27" s="8"/>
      <c r="M27" s="8">
        <v>0</v>
      </c>
      <c r="N27" s="8"/>
      <c r="O27" s="8">
        <v>-1256085905</v>
      </c>
      <c r="P27" s="8"/>
      <c r="Q27" s="8">
        <f t="shared" si="1"/>
        <v>4314532659</v>
      </c>
    </row>
    <row r="28" spans="1:17">
      <c r="A28" s="1" t="s">
        <v>186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f t="shared" si="0"/>
        <v>0</v>
      </c>
      <c r="J28" s="8"/>
      <c r="K28" s="8">
        <v>3243554147</v>
      </c>
      <c r="L28" s="8"/>
      <c r="M28" s="8">
        <v>0</v>
      </c>
      <c r="N28" s="8"/>
      <c r="O28" s="8">
        <v>-3355379719</v>
      </c>
      <c r="P28" s="8"/>
      <c r="Q28" s="8">
        <f t="shared" si="1"/>
        <v>-111825572</v>
      </c>
    </row>
    <row r="29" spans="1:17">
      <c r="A29" s="1" t="s">
        <v>206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f t="shared" si="0"/>
        <v>0</v>
      </c>
      <c r="J29" s="8"/>
      <c r="K29" s="8">
        <v>5911858072</v>
      </c>
      <c r="L29" s="8"/>
      <c r="M29" s="8">
        <v>0</v>
      </c>
      <c r="N29" s="8"/>
      <c r="O29" s="8">
        <v>1796431625</v>
      </c>
      <c r="P29" s="8"/>
      <c r="Q29" s="8">
        <f t="shared" si="1"/>
        <v>7708289697</v>
      </c>
    </row>
    <row r="30" spans="1:17">
      <c r="A30" s="1" t="s">
        <v>310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f t="shared" si="0"/>
        <v>0</v>
      </c>
      <c r="J30" s="8"/>
      <c r="K30" s="8">
        <v>0</v>
      </c>
      <c r="L30" s="8"/>
      <c r="M30" s="8">
        <v>0</v>
      </c>
      <c r="N30" s="8"/>
      <c r="O30" s="8">
        <v>11357070</v>
      </c>
      <c r="P30" s="8"/>
      <c r="Q30" s="8">
        <f t="shared" si="1"/>
        <v>11357070</v>
      </c>
    </row>
    <row r="31" spans="1:17">
      <c r="A31" s="1" t="s">
        <v>311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f t="shared" si="0"/>
        <v>0</v>
      </c>
      <c r="J31" s="8"/>
      <c r="K31" s="8">
        <v>0</v>
      </c>
      <c r="L31" s="8"/>
      <c r="M31" s="8">
        <v>0</v>
      </c>
      <c r="N31" s="8"/>
      <c r="O31" s="8">
        <v>6002535637</v>
      </c>
      <c r="P31" s="8"/>
      <c r="Q31" s="8">
        <f t="shared" si="1"/>
        <v>6002535637</v>
      </c>
    </row>
    <row r="32" spans="1:17">
      <c r="A32" s="1" t="s">
        <v>204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f t="shared" si="0"/>
        <v>0</v>
      </c>
      <c r="J32" s="8"/>
      <c r="K32" s="8">
        <v>1520957893</v>
      </c>
      <c r="L32" s="8"/>
      <c r="M32" s="8">
        <v>0</v>
      </c>
      <c r="N32" s="8"/>
      <c r="O32" s="8">
        <v>575334188</v>
      </c>
      <c r="P32" s="8"/>
      <c r="Q32" s="8">
        <f t="shared" si="1"/>
        <v>2096292081</v>
      </c>
    </row>
    <row r="33" spans="1:17">
      <c r="A33" s="1" t="s">
        <v>140</v>
      </c>
      <c r="C33" s="8">
        <v>288236730</v>
      </c>
      <c r="D33" s="8"/>
      <c r="E33" s="8">
        <v>0</v>
      </c>
      <c r="F33" s="8"/>
      <c r="G33" s="8">
        <v>0</v>
      </c>
      <c r="H33" s="8"/>
      <c r="I33" s="8">
        <f t="shared" si="0"/>
        <v>288236730</v>
      </c>
      <c r="J33" s="8"/>
      <c r="K33" s="8">
        <v>984257030</v>
      </c>
      <c r="L33" s="8"/>
      <c r="M33" s="8">
        <v>-5366780</v>
      </c>
      <c r="N33" s="8"/>
      <c r="O33" s="8">
        <v>-30269048</v>
      </c>
      <c r="P33" s="8"/>
      <c r="Q33" s="8">
        <f t="shared" si="1"/>
        <v>948621202</v>
      </c>
    </row>
    <row r="34" spans="1:17">
      <c r="A34" s="1" t="s">
        <v>312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f t="shared" si="0"/>
        <v>0</v>
      </c>
      <c r="J34" s="8"/>
      <c r="K34" s="8">
        <v>0</v>
      </c>
      <c r="L34" s="8"/>
      <c r="M34" s="8">
        <v>0</v>
      </c>
      <c r="N34" s="8"/>
      <c r="O34" s="8">
        <v>1181371</v>
      </c>
      <c r="P34" s="8"/>
      <c r="Q34" s="8">
        <f t="shared" si="1"/>
        <v>1181371</v>
      </c>
    </row>
    <row r="35" spans="1:17">
      <c r="A35" s="1" t="s">
        <v>202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f t="shared" si="0"/>
        <v>0</v>
      </c>
      <c r="J35" s="8"/>
      <c r="K35" s="8">
        <v>1612987397</v>
      </c>
      <c r="L35" s="8"/>
      <c r="M35" s="8">
        <v>0</v>
      </c>
      <c r="N35" s="8"/>
      <c r="O35" s="8">
        <v>-659124068</v>
      </c>
      <c r="P35" s="8"/>
      <c r="Q35" s="8">
        <f t="shared" si="1"/>
        <v>953863329</v>
      </c>
    </row>
    <row r="36" spans="1:17">
      <c r="A36" s="1" t="s">
        <v>143</v>
      </c>
      <c r="C36" s="8">
        <v>342872549</v>
      </c>
      <c r="D36" s="8"/>
      <c r="E36" s="8">
        <v>0</v>
      </c>
      <c r="F36" s="8"/>
      <c r="G36" s="8">
        <v>0</v>
      </c>
      <c r="H36" s="8"/>
      <c r="I36" s="8">
        <f t="shared" si="0"/>
        <v>342872549</v>
      </c>
      <c r="J36" s="8"/>
      <c r="K36" s="8">
        <v>3336328849</v>
      </c>
      <c r="L36" s="8"/>
      <c r="M36" s="8">
        <v>77222418</v>
      </c>
      <c r="N36" s="8"/>
      <c r="O36" s="8">
        <v>21849348</v>
      </c>
      <c r="P36" s="8"/>
      <c r="Q36" s="8">
        <f t="shared" si="1"/>
        <v>3435400615</v>
      </c>
    </row>
    <row r="37" spans="1:17">
      <c r="A37" s="1" t="s">
        <v>200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f t="shared" si="0"/>
        <v>0</v>
      </c>
      <c r="J37" s="8"/>
      <c r="K37" s="8">
        <v>2433440571</v>
      </c>
      <c r="L37" s="8"/>
      <c r="M37" s="8">
        <v>0</v>
      </c>
      <c r="N37" s="8"/>
      <c r="O37" s="8">
        <v>1356903601</v>
      </c>
      <c r="P37" s="8"/>
      <c r="Q37" s="8">
        <f t="shared" si="1"/>
        <v>3790344172</v>
      </c>
    </row>
    <row r="38" spans="1:17">
      <c r="A38" s="1" t="s">
        <v>313</v>
      </c>
      <c r="C38" s="8">
        <v>0</v>
      </c>
      <c r="D38" s="8"/>
      <c r="E38" s="8">
        <v>0</v>
      </c>
      <c r="F38" s="8"/>
      <c r="G38" s="8">
        <v>0</v>
      </c>
      <c r="H38" s="8"/>
      <c r="I38" s="8">
        <f t="shared" si="0"/>
        <v>0</v>
      </c>
      <c r="J38" s="8"/>
      <c r="K38" s="8">
        <v>0</v>
      </c>
      <c r="L38" s="8"/>
      <c r="M38" s="8">
        <v>0</v>
      </c>
      <c r="N38" s="8"/>
      <c r="O38" s="8">
        <v>23568434619</v>
      </c>
      <c r="P38" s="8"/>
      <c r="Q38" s="8">
        <f t="shared" si="1"/>
        <v>23568434619</v>
      </c>
    </row>
    <row r="39" spans="1:17">
      <c r="A39" s="1" t="s">
        <v>314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f t="shared" si="0"/>
        <v>0</v>
      </c>
      <c r="J39" s="8"/>
      <c r="K39" s="8">
        <v>0</v>
      </c>
      <c r="L39" s="8"/>
      <c r="M39" s="8">
        <v>0</v>
      </c>
      <c r="N39" s="8"/>
      <c r="O39" s="8">
        <v>13446331075</v>
      </c>
      <c r="P39" s="8"/>
      <c r="Q39" s="8">
        <f t="shared" si="1"/>
        <v>13446331075</v>
      </c>
    </row>
    <row r="40" spans="1:17">
      <c r="A40" s="1" t="s">
        <v>315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f t="shared" si="0"/>
        <v>0</v>
      </c>
      <c r="J40" s="8"/>
      <c r="K40" s="8">
        <v>0</v>
      </c>
      <c r="L40" s="8"/>
      <c r="M40" s="8">
        <v>0</v>
      </c>
      <c r="N40" s="8"/>
      <c r="O40" s="8">
        <v>2020602443</v>
      </c>
      <c r="P40" s="8"/>
      <c r="Q40" s="8">
        <f t="shared" si="1"/>
        <v>2020602443</v>
      </c>
    </row>
    <row r="41" spans="1:17">
      <c r="A41" s="1" t="s">
        <v>316</v>
      </c>
      <c r="C41" s="8">
        <v>0</v>
      </c>
      <c r="D41" s="8"/>
      <c r="E41" s="8">
        <v>0</v>
      </c>
      <c r="F41" s="8"/>
      <c r="G41" s="8">
        <v>0</v>
      </c>
      <c r="H41" s="8"/>
      <c r="I41" s="8">
        <f t="shared" si="0"/>
        <v>0</v>
      </c>
      <c r="J41" s="8"/>
      <c r="K41" s="8">
        <v>0</v>
      </c>
      <c r="L41" s="8"/>
      <c r="M41" s="8">
        <v>0</v>
      </c>
      <c r="N41" s="8"/>
      <c r="O41" s="8">
        <v>38746143744</v>
      </c>
      <c r="P41" s="8"/>
      <c r="Q41" s="8">
        <f t="shared" si="1"/>
        <v>38746143744</v>
      </c>
    </row>
    <row r="42" spans="1:17">
      <c r="A42" s="1" t="s">
        <v>317</v>
      </c>
      <c r="C42" s="8">
        <v>0</v>
      </c>
      <c r="D42" s="8"/>
      <c r="E42" s="8">
        <v>0</v>
      </c>
      <c r="F42" s="8"/>
      <c r="G42" s="8">
        <v>0</v>
      </c>
      <c r="H42" s="8"/>
      <c r="I42" s="8">
        <f t="shared" si="0"/>
        <v>0</v>
      </c>
      <c r="J42" s="8"/>
      <c r="K42" s="8">
        <v>0</v>
      </c>
      <c r="L42" s="8"/>
      <c r="M42" s="8">
        <v>0</v>
      </c>
      <c r="N42" s="8"/>
      <c r="O42" s="8">
        <v>1899899197</v>
      </c>
      <c r="P42" s="8"/>
      <c r="Q42" s="8">
        <f t="shared" si="1"/>
        <v>1899899197</v>
      </c>
    </row>
    <row r="43" spans="1:17">
      <c r="A43" s="1" t="s">
        <v>198</v>
      </c>
      <c r="C43" s="8">
        <v>0</v>
      </c>
      <c r="D43" s="8"/>
      <c r="E43" s="8">
        <v>0</v>
      </c>
      <c r="F43" s="8"/>
      <c r="G43" s="8">
        <v>0</v>
      </c>
      <c r="H43" s="8"/>
      <c r="I43" s="8">
        <f t="shared" si="0"/>
        <v>0</v>
      </c>
      <c r="J43" s="8"/>
      <c r="K43" s="8">
        <v>118940813</v>
      </c>
      <c r="L43" s="8"/>
      <c r="M43" s="8">
        <v>0</v>
      </c>
      <c r="N43" s="8"/>
      <c r="O43" s="8">
        <v>-45038753</v>
      </c>
      <c r="P43" s="8"/>
      <c r="Q43" s="8">
        <f t="shared" si="1"/>
        <v>73902060</v>
      </c>
    </row>
    <row r="44" spans="1:17">
      <c r="A44" s="1" t="s">
        <v>196</v>
      </c>
      <c r="C44" s="8">
        <v>0</v>
      </c>
      <c r="D44" s="8"/>
      <c r="E44" s="8">
        <v>0</v>
      </c>
      <c r="F44" s="8"/>
      <c r="G44" s="8">
        <v>0</v>
      </c>
      <c r="H44" s="8"/>
      <c r="I44" s="8">
        <f t="shared" si="0"/>
        <v>0</v>
      </c>
      <c r="J44" s="8"/>
      <c r="K44" s="8">
        <v>5928993899</v>
      </c>
      <c r="L44" s="8"/>
      <c r="M44" s="8">
        <v>0</v>
      </c>
      <c r="N44" s="8"/>
      <c r="O44" s="8">
        <v>22685298879</v>
      </c>
      <c r="P44" s="8"/>
      <c r="Q44" s="8">
        <f t="shared" si="1"/>
        <v>28614292778</v>
      </c>
    </row>
    <row r="45" spans="1:17">
      <c r="A45" s="1" t="s">
        <v>132</v>
      </c>
      <c r="C45" s="8">
        <v>0</v>
      </c>
      <c r="D45" s="8"/>
      <c r="E45" s="8">
        <v>307490576</v>
      </c>
      <c r="F45" s="8"/>
      <c r="G45" s="8">
        <v>0</v>
      </c>
      <c r="H45" s="8"/>
      <c r="I45" s="8">
        <f t="shared" si="0"/>
        <v>307490576</v>
      </c>
      <c r="J45" s="8"/>
      <c r="K45" s="8">
        <v>0</v>
      </c>
      <c r="L45" s="8"/>
      <c r="M45" s="8">
        <v>2878273177</v>
      </c>
      <c r="N45" s="8"/>
      <c r="O45" s="8">
        <v>33452377524</v>
      </c>
      <c r="P45" s="8"/>
      <c r="Q45" s="8">
        <f t="shared" si="1"/>
        <v>36330650701</v>
      </c>
    </row>
    <row r="46" spans="1:17">
      <c r="A46" s="1" t="s">
        <v>318</v>
      </c>
      <c r="C46" s="8">
        <v>0</v>
      </c>
      <c r="D46" s="8"/>
      <c r="E46" s="8">
        <v>0</v>
      </c>
      <c r="F46" s="8"/>
      <c r="G46" s="8">
        <v>0</v>
      </c>
      <c r="H46" s="8"/>
      <c r="I46" s="8">
        <f t="shared" si="0"/>
        <v>0</v>
      </c>
      <c r="J46" s="8"/>
      <c r="K46" s="8">
        <v>0</v>
      </c>
      <c r="L46" s="8"/>
      <c r="M46" s="8">
        <v>0</v>
      </c>
      <c r="N46" s="8"/>
      <c r="O46" s="8">
        <v>37837805650</v>
      </c>
      <c r="P46" s="8"/>
      <c r="Q46" s="8">
        <f t="shared" si="1"/>
        <v>37837805650</v>
      </c>
    </row>
    <row r="47" spans="1:17">
      <c r="A47" s="1" t="s">
        <v>319</v>
      </c>
      <c r="C47" s="8">
        <v>0</v>
      </c>
      <c r="D47" s="8"/>
      <c r="E47" s="8">
        <v>0</v>
      </c>
      <c r="F47" s="8"/>
      <c r="G47" s="8">
        <v>0</v>
      </c>
      <c r="H47" s="8"/>
      <c r="I47" s="8">
        <f t="shared" si="0"/>
        <v>0</v>
      </c>
      <c r="J47" s="8"/>
      <c r="K47" s="8">
        <v>0</v>
      </c>
      <c r="L47" s="8"/>
      <c r="M47" s="8">
        <v>0</v>
      </c>
      <c r="N47" s="8"/>
      <c r="O47" s="8">
        <v>10393277812</v>
      </c>
      <c r="P47" s="8"/>
      <c r="Q47" s="8">
        <f t="shared" si="1"/>
        <v>10393277812</v>
      </c>
    </row>
    <row r="48" spans="1:17">
      <c r="A48" s="1" t="s">
        <v>320</v>
      </c>
      <c r="C48" s="8">
        <v>0</v>
      </c>
      <c r="D48" s="8"/>
      <c r="E48" s="8">
        <v>0</v>
      </c>
      <c r="F48" s="8"/>
      <c r="G48" s="8">
        <v>0</v>
      </c>
      <c r="H48" s="8"/>
      <c r="I48" s="8">
        <f t="shared" si="0"/>
        <v>0</v>
      </c>
      <c r="J48" s="8"/>
      <c r="K48" s="8">
        <v>0</v>
      </c>
      <c r="L48" s="8"/>
      <c r="M48" s="8">
        <v>0</v>
      </c>
      <c r="N48" s="8"/>
      <c r="O48" s="8">
        <v>26060600403</v>
      </c>
      <c r="P48" s="8"/>
      <c r="Q48" s="8">
        <f t="shared" si="1"/>
        <v>26060600403</v>
      </c>
    </row>
    <row r="49" spans="1:17">
      <c r="A49" s="1" t="s">
        <v>321</v>
      </c>
      <c r="C49" s="8">
        <v>0</v>
      </c>
      <c r="D49" s="8"/>
      <c r="E49" s="8">
        <v>0</v>
      </c>
      <c r="F49" s="8"/>
      <c r="G49" s="8">
        <v>0</v>
      </c>
      <c r="H49" s="8"/>
      <c r="I49" s="8">
        <f t="shared" si="0"/>
        <v>0</v>
      </c>
      <c r="J49" s="8"/>
      <c r="K49" s="8">
        <v>0</v>
      </c>
      <c r="L49" s="8"/>
      <c r="M49" s="8">
        <v>0</v>
      </c>
      <c r="N49" s="8"/>
      <c r="O49" s="8">
        <v>48193840481</v>
      </c>
      <c r="P49" s="8"/>
      <c r="Q49" s="8">
        <f t="shared" si="1"/>
        <v>48193840481</v>
      </c>
    </row>
    <row r="50" spans="1:17">
      <c r="A50" s="1" t="s">
        <v>322</v>
      </c>
      <c r="C50" s="8">
        <v>0</v>
      </c>
      <c r="D50" s="8"/>
      <c r="E50" s="8">
        <v>0</v>
      </c>
      <c r="F50" s="8"/>
      <c r="G50" s="8">
        <v>0</v>
      </c>
      <c r="H50" s="8"/>
      <c r="I50" s="8">
        <f t="shared" si="0"/>
        <v>0</v>
      </c>
      <c r="J50" s="8"/>
      <c r="K50" s="8">
        <v>0</v>
      </c>
      <c r="L50" s="8"/>
      <c r="M50" s="8">
        <v>0</v>
      </c>
      <c r="N50" s="8"/>
      <c r="O50" s="8">
        <v>1508326245</v>
      </c>
      <c r="P50" s="8"/>
      <c r="Q50" s="8">
        <f t="shared" si="1"/>
        <v>1508326245</v>
      </c>
    </row>
    <row r="51" spans="1:17">
      <c r="A51" s="1" t="s">
        <v>194</v>
      </c>
      <c r="C51" s="8">
        <v>0</v>
      </c>
      <c r="D51" s="8"/>
      <c r="E51" s="8">
        <v>0</v>
      </c>
      <c r="F51" s="8"/>
      <c r="G51" s="8">
        <v>0</v>
      </c>
      <c r="H51" s="8"/>
      <c r="I51" s="8">
        <f t="shared" si="0"/>
        <v>0</v>
      </c>
      <c r="J51" s="8"/>
      <c r="K51" s="8">
        <v>5037825637</v>
      </c>
      <c r="L51" s="8"/>
      <c r="M51" s="8">
        <v>0</v>
      </c>
      <c r="N51" s="8"/>
      <c r="O51" s="8">
        <v>3803429746</v>
      </c>
      <c r="P51" s="8"/>
      <c r="Q51" s="8">
        <f t="shared" si="1"/>
        <v>8841255383</v>
      </c>
    </row>
    <row r="52" spans="1:17">
      <c r="A52" s="1" t="s">
        <v>192</v>
      </c>
      <c r="C52" s="8">
        <v>0</v>
      </c>
      <c r="D52" s="8"/>
      <c r="E52" s="8">
        <v>0</v>
      </c>
      <c r="F52" s="8"/>
      <c r="G52" s="8">
        <v>0</v>
      </c>
      <c r="H52" s="8"/>
      <c r="I52" s="8">
        <f t="shared" si="0"/>
        <v>0</v>
      </c>
      <c r="J52" s="8"/>
      <c r="K52" s="8">
        <v>1835506187</v>
      </c>
      <c r="L52" s="8"/>
      <c r="M52" s="8">
        <v>0</v>
      </c>
      <c r="N52" s="8"/>
      <c r="O52" s="8">
        <v>708058684</v>
      </c>
      <c r="P52" s="8"/>
      <c r="Q52" s="8">
        <f t="shared" si="1"/>
        <v>2543564871</v>
      </c>
    </row>
    <row r="53" spans="1:17">
      <c r="A53" s="1" t="s">
        <v>190</v>
      </c>
      <c r="C53" s="8">
        <v>0</v>
      </c>
      <c r="D53" s="8"/>
      <c r="E53" s="8">
        <v>0</v>
      </c>
      <c r="F53" s="8"/>
      <c r="G53" s="8">
        <v>0</v>
      </c>
      <c r="H53" s="8"/>
      <c r="I53" s="8">
        <f t="shared" si="0"/>
        <v>0</v>
      </c>
      <c r="J53" s="8"/>
      <c r="K53" s="8">
        <v>4782974343</v>
      </c>
      <c r="L53" s="8"/>
      <c r="M53" s="8">
        <v>0</v>
      </c>
      <c r="N53" s="8"/>
      <c r="O53" s="8">
        <v>1875309188</v>
      </c>
      <c r="P53" s="8"/>
      <c r="Q53" s="8">
        <f t="shared" si="1"/>
        <v>6658283531</v>
      </c>
    </row>
    <row r="54" spans="1:17">
      <c r="A54" s="1" t="s">
        <v>188</v>
      </c>
      <c r="C54" s="8">
        <v>0</v>
      </c>
      <c r="D54" s="8"/>
      <c r="E54" s="8">
        <v>0</v>
      </c>
      <c r="F54" s="8"/>
      <c r="G54" s="8">
        <v>0</v>
      </c>
      <c r="H54" s="8"/>
      <c r="I54" s="8">
        <f t="shared" si="0"/>
        <v>0</v>
      </c>
      <c r="J54" s="8"/>
      <c r="K54" s="8">
        <v>114636256</v>
      </c>
      <c r="L54" s="8"/>
      <c r="M54" s="8">
        <v>0</v>
      </c>
      <c r="N54" s="8"/>
      <c r="O54" s="8">
        <v>29258706</v>
      </c>
      <c r="P54" s="8"/>
      <c r="Q54" s="8">
        <f t="shared" si="1"/>
        <v>143894962</v>
      </c>
    </row>
    <row r="55" spans="1:17">
      <c r="A55" s="1" t="s">
        <v>323</v>
      </c>
      <c r="C55" s="8">
        <v>0</v>
      </c>
      <c r="D55" s="8"/>
      <c r="E55" s="8">
        <v>0</v>
      </c>
      <c r="F55" s="8"/>
      <c r="G55" s="8">
        <v>0</v>
      </c>
      <c r="H55" s="8"/>
      <c r="I55" s="8">
        <f t="shared" si="0"/>
        <v>0</v>
      </c>
      <c r="J55" s="8"/>
      <c r="K55" s="8">
        <v>0</v>
      </c>
      <c r="L55" s="8"/>
      <c r="M55" s="8">
        <v>0</v>
      </c>
      <c r="N55" s="8"/>
      <c r="O55" s="8">
        <v>6950680340</v>
      </c>
      <c r="P55" s="8"/>
      <c r="Q55" s="8">
        <f t="shared" si="1"/>
        <v>6950680340</v>
      </c>
    </row>
    <row r="56" spans="1:17">
      <c r="A56" s="1" t="s">
        <v>146</v>
      </c>
      <c r="C56" s="8">
        <v>71137798</v>
      </c>
      <c r="D56" s="8"/>
      <c r="E56" s="8">
        <v>0</v>
      </c>
      <c r="F56" s="8"/>
      <c r="G56" s="8">
        <v>0</v>
      </c>
      <c r="H56" s="8"/>
      <c r="I56" s="8">
        <f>C56+E56+G56</f>
        <v>71137798</v>
      </c>
      <c r="J56" s="8"/>
      <c r="K56" s="8">
        <v>772978533</v>
      </c>
      <c r="L56" s="8"/>
      <c r="M56" s="8">
        <v>12966865</v>
      </c>
      <c r="N56" s="8"/>
      <c r="O56" s="8">
        <v>0</v>
      </c>
      <c r="P56" s="8"/>
      <c r="Q56" s="8">
        <f t="shared" si="1"/>
        <v>785945398</v>
      </c>
    </row>
    <row r="57" spans="1:17">
      <c r="A57" s="1" t="s">
        <v>122</v>
      </c>
      <c r="C57" s="15">
        <f>SUM(C8:C56)</f>
        <v>5985137501</v>
      </c>
      <c r="D57" s="8"/>
      <c r="E57" s="15">
        <f>SUM(E8:E56)</f>
        <v>-497539085</v>
      </c>
      <c r="F57" s="8"/>
      <c r="G57" s="15">
        <f>SUM(G8:G56)</f>
        <v>-3203917944</v>
      </c>
      <c r="H57" s="8"/>
      <c r="I57" s="15">
        <f>SUM(I8:I56)</f>
        <v>2283680472</v>
      </c>
      <c r="J57" s="8"/>
      <c r="K57" s="15">
        <f>SUM(K8:K56)</f>
        <v>59719763869</v>
      </c>
      <c r="L57" s="8"/>
      <c r="M57" s="15">
        <f>SUM(M8:M56)</f>
        <v>3498891236</v>
      </c>
      <c r="N57" s="8"/>
      <c r="O57" s="15">
        <f>SUM(O8:O56)</f>
        <v>442356814512</v>
      </c>
      <c r="P57" s="8"/>
      <c r="Q57" s="15">
        <f>SUM(Q8:Q56)</f>
        <v>505575469617</v>
      </c>
    </row>
    <row r="58" spans="1:17">
      <c r="C58" s="16"/>
      <c r="E58" s="16"/>
      <c r="G58" s="16"/>
      <c r="K58" s="16"/>
      <c r="M58" s="16"/>
      <c r="O58" s="16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2024-04-22T13:23:12Z</dcterms:created>
  <dcterms:modified xsi:type="dcterms:W3CDTF">2024-04-29T09:32:04Z</dcterms:modified>
</cp:coreProperties>
</file>