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دی ماه\"/>
    </mc:Choice>
  </mc:AlternateContent>
  <xr:revisionPtr revIDLastSave="0" documentId="13_ncr:1_{EF0F7C46-2A5A-49B9-B05B-1FC7738FAB2B}" xr6:coauthVersionLast="47" xr6:coauthVersionMax="47" xr10:uidLastSave="{00000000-0000-0000-0000-000000000000}"/>
  <bookViews>
    <workbookView xWindow="-120" yWindow="-120" windowWidth="29040" windowHeight="15840" firstSheet="6" activeTab="11" xr2:uid="{00000000-000D-0000-FFFF-FFFF00000000}"/>
  </bookViews>
  <sheets>
    <sheet name="سهام" sheetId="1" r:id="rId1"/>
    <sheet name="اوراق مشارکت" sheetId="3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  <sheet name="جمع درآمدها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5" l="1"/>
  <c r="E10" i="15"/>
  <c r="C11" i="15"/>
  <c r="E9" i="15" s="1"/>
  <c r="C9" i="14"/>
  <c r="K12" i="13"/>
  <c r="K9" i="13"/>
  <c r="K10" i="13"/>
  <c r="K11" i="13"/>
  <c r="K8" i="13"/>
  <c r="G12" i="13"/>
  <c r="G9" i="13"/>
  <c r="G10" i="13"/>
  <c r="G11" i="13"/>
  <c r="G8" i="13"/>
  <c r="Q55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8" i="12"/>
  <c r="O55" i="12"/>
  <c r="M55" i="12"/>
  <c r="K55" i="12"/>
  <c r="I54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8" i="12"/>
  <c r="C117" i="11"/>
  <c r="E117" i="11"/>
  <c r="G117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7" i="11" s="1"/>
  <c r="I116" i="11"/>
  <c r="I8" i="11"/>
  <c r="Q97" i="9"/>
  <c r="Q96" i="9"/>
  <c r="O103" i="9"/>
  <c r="Q103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8" i="9"/>
  <c r="Q99" i="9"/>
  <c r="Q100" i="9"/>
  <c r="Q101" i="9"/>
  <c r="Q102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8" i="9"/>
  <c r="I67" i="8"/>
  <c r="S67" i="8"/>
  <c r="Q67" i="8"/>
  <c r="O67" i="8"/>
  <c r="M67" i="8"/>
  <c r="K67" i="8"/>
  <c r="S12" i="6"/>
  <c r="Y92" i="1"/>
  <c r="AK21" i="3"/>
  <c r="E9" i="14"/>
  <c r="I12" i="13"/>
  <c r="E12" i="13"/>
  <c r="G55" i="12"/>
  <c r="E55" i="12"/>
  <c r="I55" i="12" s="1"/>
  <c r="C55" i="12"/>
  <c r="S117" i="11"/>
  <c r="Q117" i="11"/>
  <c r="O117" i="11"/>
  <c r="M117" i="11"/>
  <c r="Q108" i="10"/>
  <c r="O108" i="10"/>
  <c r="M108" i="10"/>
  <c r="I108" i="10"/>
  <c r="G108" i="10"/>
  <c r="E108" i="10"/>
  <c r="M103" i="9"/>
  <c r="G103" i="9"/>
  <c r="E103" i="9"/>
  <c r="S26" i="7"/>
  <c r="Q26" i="7"/>
  <c r="O26" i="7"/>
  <c r="M26" i="7"/>
  <c r="K26" i="7"/>
  <c r="I26" i="7"/>
  <c r="Q12" i="6"/>
  <c r="O12" i="6"/>
  <c r="M12" i="6"/>
  <c r="K12" i="6"/>
  <c r="AI21" i="3"/>
  <c r="AG21" i="3"/>
  <c r="AA21" i="3"/>
  <c r="W21" i="3"/>
  <c r="S21" i="3"/>
  <c r="Q21" i="3"/>
  <c r="W92" i="1"/>
  <c r="U92" i="1"/>
  <c r="O92" i="1"/>
  <c r="K92" i="1"/>
  <c r="G92" i="1"/>
  <c r="E92" i="1"/>
  <c r="G11" i="15" l="1"/>
  <c r="E8" i="15"/>
  <c r="E7" i="15"/>
  <c r="I103" i="9"/>
</calcChain>
</file>

<file path=xl/sharedStrings.xml><?xml version="1.0" encoding="utf-8"?>
<sst xmlns="http://schemas.openxmlformats.org/spreadsheetml/2006/main" count="1938" uniqueCount="491">
  <si>
    <t>صندوق سرمایه‌گذاری مشترک پیشتاز</t>
  </si>
  <si>
    <t>صورت وضعیت پورتفوی</t>
  </si>
  <si>
    <t>برای ماه منتهی به 1402/10/30</t>
  </si>
  <si>
    <t>نام شرکت</t>
  </si>
  <si>
    <t>1402/09/30</t>
  </si>
  <si>
    <t>تغییرات طی دوره</t>
  </si>
  <si>
    <t>1402/10/30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</si>
  <si>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</si>
  <si>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</si>
  <si>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</si>
  <si>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</si>
  <si>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</si>
  <si>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</si>
  <si>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</si>
  <si>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</si>
  <si>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</si>
  <si>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</si>
  <si>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بانک ملت</t>
  </si>
  <si>
    <t>بین المللی توسعه ص. معادن غدیر</t>
  </si>
  <si>
    <t>پالایش نفت اصفهان</t>
  </si>
  <si>
    <t>پالایش نفت شیراز</t>
  </si>
  <si>
    <t>پتروشیمی پردیس</t>
  </si>
  <si>
    <t>پتروشیمی تندگویان</t>
  </si>
  <si>
    <t>پتروشیمی جم</t>
  </si>
  <si>
    <t>پتروشیمی جم پیلن</t>
  </si>
  <si>
    <t>پتروشیمی غدیر</t>
  </si>
  <si>
    <t>پتروشیمی‌شیراز</t>
  </si>
  <si>
    <t>پرتو بار فرابر خلیج فارس</t>
  </si>
  <si>
    <t>پلیمر آریا ساسول</t>
  </si>
  <si>
    <t>0.89%</t>
  </si>
  <si>
    <t>تامین سرمایه نوین</t>
  </si>
  <si>
    <t>تامین سرمایه کاردان</t>
  </si>
  <si>
    <t>تایدواترخاورمیانه</t>
  </si>
  <si>
    <t>تراکتورسازی‌ایران‌</t>
  </si>
  <si>
    <t>توسعه حمل و نقل ریلی پارسیان</t>
  </si>
  <si>
    <t>توسعه خدمات دریایی وبندری سینا</t>
  </si>
  <si>
    <t>توسعه معدنی و صنعتی صبانور</t>
  </si>
  <si>
    <t>تولید ژلاتین کپسول ایران</t>
  </si>
  <si>
    <t>ح . تامین سرمایه نوین</t>
  </si>
  <si>
    <t>ح. مبین انرژی خلیج فارس</t>
  </si>
  <si>
    <t>حفاری شمال</t>
  </si>
  <si>
    <t>داروپخش‌ (هلدینگ‌</t>
  </si>
  <si>
    <t>داروسازی دانا</t>
  </si>
  <si>
    <t>0.32%</t>
  </si>
  <si>
    <t>داروسازی شهید قاضی</t>
  </si>
  <si>
    <t>داروسازی کاسپین تامین</t>
  </si>
  <si>
    <t>داروسازی‌ اکسیر</t>
  </si>
  <si>
    <t>داروسازی‌ سینا</t>
  </si>
  <si>
    <t>0.09%</t>
  </si>
  <si>
    <t>زغال سنگ پروده طبس</t>
  </si>
  <si>
    <t>سبحان دارو</t>
  </si>
  <si>
    <t>سپید ماکیان</t>
  </si>
  <si>
    <t>سپیدار سیستم آسیا</t>
  </si>
  <si>
    <t>سرمایه گذاری توسعه صنایع سیمان</t>
  </si>
  <si>
    <t>سرمایه گذاری دارویی تامین</t>
  </si>
  <si>
    <t>1.97%</t>
  </si>
  <si>
    <t>سرمایه گذاری سیمان تامین</t>
  </si>
  <si>
    <t>سرمایه گذاری صدرتامین</t>
  </si>
  <si>
    <t>سرمایه‌گذاری‌ سپه‌</t>
  </si>
  <si>
    <t>0.45%</t>
  </si>
  <si>
    <t>سرمایه‌گذاری‌صندوق‌بازنشستگی‌</t>
  </si>
  <si>
    <t>سرمایه‌گذاری‌غدیر(هلدینگ‌</t>
  </si>
  <si>
    <t>سیمان آبیک</t>
  </si>
  <si>
    <t>سیمان خوزستان</t>
  </si>
  <si>
    <t>0.91%</t>
  </si>
  <si>
    <t>سیمان‌ بجنورد</t>
  </si>
  <si>
    <t>سیمان‌ تهران‌</t>
  </si>
  <si>
    <t>سیمان‌ شرق‌</t>
  </si>
  <si>
    <t>سیمان‌ صوفیان‌</t>
  </si>
  <si>
    <t>سیمان‌ کرمان‌</t>
  </si>
  <si>
    <t>سیمان‌ارومیه‌</t>
  </si>
  <si>
    <t>سیمان‌مازندران‌</t>
  </si>
  <si>
    <t>سیمان‌هگمتان‌</t>
  </si>
  <si>
    <t>شرکت آهن و فولاد ارفع</t>
  </si>
  <si>
    <t>شیشه سازی مینا</t>
  </si>
  <si>
    <t>شیشه‌ قزوین‌</t>
  </si>
  <si>
    <t>صبا فولاد خلیج فارس</t>
  </si>
  <si>
    <t>صنایع پتروشیمی کرمانشاه</t>
  </si>
  <si>
    <t>صنایع فروآلیاژ ایران</t>
  </si>
  <si>
    <t>صنایع‌ لاستیکی‌  سهند</t>
  </si>
  <si>
    <t>صنایع‌ کاشی‌ و سرامیک‌ سینا</t>
  </si>
  <si>
    <t>فجر انرژی خلیج فارس</t>
  </si>
  <si>
    <t>فرآورده‌های‌ تزریقی‌ ایران‌</t>
  </si>
  <si>
    <t>فروسیلیس‌ ایران‌</t>
  </si>
  <si>
    <t>فولاد  خوزستان</t>
  </si>
  <si>
    <t>فولاد آلیاژی ایران</t>
  </si>
  <si>
    <t>فولاد مبارکه اصفهان</t>
  </si>
  <si>
    <t>فولاد کاوه جنوب کیش</t>
  </si>
  <si>
    <t>2.88%</t>
  </si>
  <si>
    <t>قاسم ایران</t>
  </si>
  <si>
    <t>قندهکمتان‌</t>
  </si>
  <si>
    <t>گروه مالی صبا تامین</t>
  </si>
  <si>
    <t>گروه‌صنعتی‌سپاهان‌</t>
  </si>
  <si>
    <t>گسترش نفت و گاز پارسیان</t>
  </si>
  <si>
    <t>مبین انرژی خلیج فارس</t>
  </si>
  <si>
    <t>مس‌ شهیدباهنر</t>
  </si>
  <si>
    <t>معدنی‌ املاح‌  ایران‌</t>
  </si>
  <si>
    <t>ملی‌ صنایع‌ مس‌ ایران‌</t>
  </si>
  <si>
    <t>مولد نیروگاهی تجارت فارس</t>
  </si>
  <si>
    <t>نفت ایرانول</t>
  </si>
  <si>
    <t>0.52%</t>
  </si>
  <si>
    <t>نفت سپاهان</t>
  </si>
  <si>
    <t>نفت‌ بهران‌</t>
  </si>
  <si>
    <t>همکاران سیستم</t>
  </si>
  <si>
    <t>کویر تایر</t>
  </si>
  <si>
    <t>ح.سرمایه گذاری سیمان تامین</t>
  </si>
  <si>
    <t/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</si>
  <si>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</si>
  <si>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</si>
  <si>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</si>
  <si>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</si>
  <si>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</si>
  <si>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</si>
  <si>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</si>
  <si>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</si>
  <si>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</si>
  <si>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اسنادخزانه-م1بودجه00-030821</t>
  </si>
  <si>
    <t>بله</t>
  </si>
  <si>
    <t>1400/02/22</t>
  </si>
  <si>
    <t>1403/08/21</t>
  </si>
  <si>
    <t>اسنادخزانه-م4بودجه00-030522</t>
  </si>
  <si>
    <t>1400/03/11</t>
  </si>
  <si>
    <t>1403/05/22</t>
  </si>
  <si>
    <t>اسنادخزانه-م5بودجه00-030626</t>
  </si>
  <si>
    <t>1403/10/24</t>
  </si>
  <si>
    <t>اسنادخزانه-م6بودجه00-030723</t>
  </si>
  <si>
    <t>1403/07/23</t>
  </si>
  <si>
    <t>اسنادخزانه-م6بودجه01-030814</t>
  </si>
  <si>
    <t>1401/12/10</t>
  </si>
  <si>
    <t>1403/08/14</t>
  </si>
  <si>
    <t>اسنادخزانه-م7بودجه01-040714</t>
  </si>
  <si>
    <t>1404/07/13</t>
  </si>
  <si>
    <t>اسنادخزانه-م8بودجه01-040728</t>
  </si>
  <si>
    <t>1401/12/28</t>
  </si>
  <si>
    <t>1404/07/27</t>
  </si>
  <si>
    <t>صکوک اجاره گل گهر039-3ماهه20%</t>
  </si>
  <si>
    <t>1399/09/10</t>
  </si>
  <si>
    <t>1403/09/10</t>
  </si>
  <si>
    <t>گام بانک ملت0211</t>
  </si>
  <si>
    <t>1402/02/16</t>
  </si>
  <si>
    <t>1402/11/30</t>
  </si>
  <si>
    <t>مرابحه عام دولت127-ش.خ040623</t>
  </si>
  <si>
    <t>1401/12/23</t>
  </si>
  <si>
    <t>1404/06/22</t>
  </si>
  <si>
    <t>صکوک اجاره صملی404-6ماهه18%</t>
  </si>
  <si>
    <t>1400/05/05</t>
  </si>
  <si>
    <t>1404/05/04</t>
  </si>
  <si>
    <t>مرابحه عام دولت130-ش.خ031110</t>
  </si>
  <si>
    <t>1402/05/10</t>
  </si>
  <si>
    <t>1403/11/10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</si>
  <si>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</si>
  <si>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</si>
  <si>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</si>
  <si>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</si>
  <si>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</si>
  <si>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</si>
  <si>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</si>
  <si>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</si>
  <si>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</si>
  <si>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</si>
  <si>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5802399850</t>
  </si>
  <si>
    <t>سپرده کوتاه مدت</t>
  </si>
  <si>
    <t>1395/07/14</t>
  </si>
  <si>
    <t>بانک پاسارگاد هفتم تیر</t>
  </si>
  <si>
    <t>207-8100-15111111-1</t>
  </si>
  <si>
    <t>1399/05/25</t>
  </si>
  <si>
    <t>بانک تجارت کار</t>
  </si>
  <si>
    <t>156386189</t>
  </si>
  <si>
    <t>1400/05/12</t>
  </si>
  <si>
    <t>0.00%</t>
  </si>
  <si>
    <t xml:space="preserve">بانک خاورمیانه ظفر </t>
  </si>
  <si>
    <t>1009-10-810-707074685</t>
  </si>
  <si>
    <t>1401/06/14</t>
  </si>
  <si>
    <t>0.79%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</si>
  <si>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</si>
  <si>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</si>
  <si>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</si>
  <si>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</si>
  <si>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</si>
  <si>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</si>
  <si>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</si>
  <si>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</si>
  <si>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</si>
  <si>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دولت132-ش.خ041110</t>
  </si>
  <si>
    <t>1404/11/09</t>
  </si>
  <si>
    <t>مرابحه عام دولت104-ش.خ020303</t>
  </si>
  <si>
    <t>1402/03/03</t>
  </si>
  <si>
    <t>مرابحه عام دولت95-ش.خ020514</t>
  </si>
  <si>
    <t>1402/05/14</t>
  </si>
  <si>
    <t>مرابحه عام دولت94-ش.خ030816</t>
  </si>
  <si>
    <t>1403/08/16</t>
  </si>
  <si>
    <t>مرابحه عام دولت3-ش.خ0211</t>
  </si>
  <si>
    <t>1402/11/13</t>
  </si>
  <si>
    <t>مرابحه عام دولت86-ش.خ020404</t>
  </si>
  <si>
    <t>1402/04/04</t>
  </si>
  <si>
    <t>صکوک منفعت نفت1312-6ماهه 18/5%</t>
  </si>
  <si>
    <t>1403/12/17</t>
  </si>
  <si>
    <t>مرابحه عام دولتی6-ش.خ0210</t>
  </si>
  <si>
    <t>1402/10/25</t>
  </si>
  <si>
    <t>مرابحه عام دولت4-ش.خ 0206</t>
  </si>
  <si>
    <t>1402/06/12</t>
  </si>
  <si>
    <t>مرابحه عام دولت1-ش.خ سایر0206</t>
  </si>
  <si>
    <t>1402/06/25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</si>
  <si>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</si>
  <si>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</si>
  <si>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</si>
  <si>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</si>
  <si>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</si>
  <si>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</si>
  <si>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1402/04/21</t>
  </si>
  <si>
    <t>1402/03/30</t>
  </si>
  <si>
    <t>سرمایه‌ گذاری‌ پارس‌ توشه‌</t>
  </si>
  <si>
    <t>1402/04/29</t>
  </si>
  <si>
    <t>1402/04/31</t>
  </si>
  <si>
    <t>1402/04/28</t>
  </si>
  <si>
    <t>1402/04/13</t>
  </si>
  <si>
    <t>1402/04/20</t>
  </si>
  <si>
    <t>1402/04/17</t>
  </si>
  <si>
    <t>1402/03/27</t>
  </si>
  <si>
    <t>1402/03/10</t>
  </si>
  <si>
    <t>1402/05/01</t>
  </si>
  <si>
    <t>کارخانجات‌داروپخش‌</t>
  </si>
  <si>
    <t>1402/03/08</t>
  </si>
  <si>
    <t>1402/09/15</t>
  </si>
  <si>
    <t>کاشی‌ وسرامیک‌ حافظ‌</t>
  </si>
  <si>
    <t>پالایش نفت تبریز</t>
  </si>
  <si>
    <t>1402/04/24</t>
  </si>
  <si>
    <t>1402/04/30</t>
  </si>
  <si>
    <t>1402/04/03</t>
  </si>
  <si>
    <t>1402/04/18</t>
  </si>
  <si>
    <t>1402/03/02</t>
  </si>
  <si>
    <t>داروسازی‌ ابوریحان‌</t>
  </si>
  <si>
    <t>1402/04/26</t>
  </si>
  <si>
    <t>1402/04/27</t>
  </si>
  <si>
    <t>1402/04/14</t>
  </si>
  <si>
    <t>1402/10/06</t>
  </si>
  <si>
    <t>1402/10/28</t>
  </si>
  <si>
    <t>1402/04/10</t>
  </si>
  <si>
    <t>1402/03/13</t>
  </si>
  <si>
    <t>1402/06/19</t>
  </si>
  <si>
    <t>1402/03/24</t>
  </si>
  <si>
    <t>1402/03/31</t>
  </si>
  <si>
    <t>1402/10/27</t>
  </si>
  <si>
    <t>1402/03/04</t>
  </si>
  <si>
    <t>1402/03/22</t>
  </si>
  <si>
    <t>1402/06/06</t>
  </si>
  <si>
    <t>سرمایه گذاری صبا تامین</t>
  </si>
  <si>
    <t>1402/06/22</t>
  </si>
  <si>
    <t>1402/05/16</t>
  </si>
  <si>
    <t>1402/03/20</t>
  </si>
  <si>
    <t>1402/03/01</t>
  </si>
  <si>
    <t>1402/03/28</t>
  </si>
  <si>
    <t>شرکت خمیرمایه رضوی</t>
  </si>
  <si>
    <t>بهای فروش</t>
  </si>
  <si>
    <t>ارزش دفتری</t>
  </si>
  <si>
    <t>سود و زیان ناشی از تغییر قیمت</t>
  </si>
  <si>
    <t>سود و زیان ناشی از فروش</t>
  </si>
  <si>
    <t>ملی شیمی کشاورز</t>
  </si>
  <si>
    <t>س. الماس حکمت ایرانیان</t>
  </si>
  <si>
    <t>سنگ آهن گهرزمین</t>
  </si>
  <si>
    <t>تولیدی مخازن گازطبیعی آسیاناما</t>
  </si>
  <si>
    <t>ح . سرمایه‌گذاری‌ سپه‌</t>
  </si>
  <si>
    <t>صنایع گلدیران</t>
  </si>
  <si>
    <t>ح . داروپخش‌ (هلدینگ‌</t>
  </si>
  <si>
    <t>ح . سرمایه گذاری صبا تامین</t>
  </si>
  <si>
    <t>بهار رز عالیس چناران</t>
  </si>
  <si>
    <t>شهد</t>
  </si>
  <si>
    <t>صندوق س.توسعه اندوخته آینده-س</t>
  </si>
  <si>
    <t>ح. کویر تایر</t>
  </si>
  <si>
    <t>توسعه‌معادن‌وفلزات‌</t>
  </si>
  <si>
    <t>توسعه معادن کرومیت کاوندگان</t>
  </si>
  <si>
    <t>کشاورزی و دامپروری فجر اصفهان</t>
  </si>
  <si>
    <t>ح . صبا فولاد خلیج فارس</t>
  </si>
  <si>
    <t>ح . سرمایه گذاری صدرتامین</t>
  </si>
  <si>
    <t>گواهی اعتبارمولد رفاه0208</t>
  </si>
  <si>
    <t>گواهی اعتبار مولد سامان0208</t>
  </si>
  <si>
    <t>گواهی اعتبارمولد صنعت020930</t>
  </si>
  <si>
    <t>اسنادخزانه-م4بودجه01-040917</t>
  </si>
  <si>
    <t>اسنادخزانه-م5بودجه01-041015</t>
  </si>
  <si>
    <t>گام بانک ملت0208</t>
  </si>
  <si>
    <t>اسناد خزانه-م9بودجه00-031101</t>
  </si>
  <si>
    <t>اسناد خزانه-م1بودجه01-040326</t>
  </si>
  <si>
    <t>گواهی اعتبار مولد سامان0204</t>
  </si>
  <si>
    <t>گام بانک اقتصاد نوین0205</t>
  </si>
  <si>
    <t>اسناد خزانه-م3بودجه01-040520</t>
  </si>
  <si>
    <t>گواهی اعتبار مولد سپه0207</t>
  </si>
  <si>
    <t>گواهی اعتبار مولد سپه0208</t>
  </si>
  <si>
    <t>گواهی اعتبار مولد شهر0206</t>
  </si>
  <si>
    <t>گواهی اعتبار مولد رفاه0207</t>
  </si>
  <si>
    <t>گواهی اعتبار مولد سامان0207</t>
  </si>
  <si>
    <t>اسنادخزانه-م20بودجه98-020806</t>
  </si>
  <si>
    <t>اسنادخزانه-م21بودجه98-020906</t>
  </si>
  <si>
    <t>اسنادخزانه-م6بودجه99-020321</t>
  </si>
  <si>
    <t>اسنادخزانه-م7بودجه99-020704</t>
  </si>
  <si>
    <t>اسنادخزانه-م8بودجه99-020606</t>
  </si>
  <si>
    <t>اسنادخزانه-م9بودجه99-020316</t>
  </si>
  <si>
    <t>اسنادخزانه-م10بودجه99-020807</t>
  </si>
  <si>
    <t>اسنادخزانه-م11بودجه99-020906</t>
  </si>
  <si>
    <t>اسنادخزانه-م3بودجه00-030418</t>
  </si>
  <si>
    <t>درآمد سود سهام</t>
  </si>
  <si>
    <t>درآمد تغییر ارزش</t>
  </si>
  <si>
    <t>درآمد فروش</t>
  </si>
  <si>
    <t>درصد از کل درآمدها</t>
  </si>
  <si>
    <t>-5.13%</t>
  </si>
  <si>
    <t>-28.10%</t>
  </si>
  <si>
    <t>-4.79%</t>
  </si>
  <si>
    <t>21.57%</t>
  </si>
  <si>
    <t>-5.39%</t>
  </si>
  <si>
    <t>-98.62%</t>
  </si>
  <si>
    <t>-6.66%</t>
  </si>
  <si>
    <t>12.79%</t>
  </si>
  <si>
    <t>-0.91%</t>
  </si>
  <si>
    <t>-61.47%</t>
  </si>
  <si>
    <t>27.15%</t>
  </si>
  <si>
    <t>51.67%</t>
  </si>
  <si>
    <t>48.32%</t>
  </si>
  <si>
    <t>-177.58%</t>
  </si>
  <si>
    <t>21.79%</t>
  </si>
  <si>
    <t>-88.46%</t>
  </si>
  <si>
    <t>-16.70%</t>
  </si>
  <si>
    <t>34.20%</t>
  </si>
  <si>
    <t>32.16%</t>
  </si>
  <si>
    <t>-78.59%</t>
  </si>
  <si>
    <t>15.18%</t>
  </si>
  <si>
    <t>-18.68%</t>
  </si>
  <si>
    <t>1.50%</t>
  </si>
  <si>
    <t>-7.93%</t>
  </si>
  <si>
    <t>-6.48%</t>
  </si>
  <si>
    <t>28.82%</t>
  </si>
  <si>
    <t>5.41%</t>
  </si>
  <si>
    <t>4.79%</t>
  </si>
  <si>
    <t>-1.52%</t>
  </si>
  <si>
    <t>14.12%</t>
  </si>
  <si>
    <t>-4.42%</t>
  </si>
  <si>
    <t>1.55%</t>
  </si>
  <si>
    <t>2.09%</t>
  </si>
  <si>
    <t>-12.12%</t>
  </si>
  <si>
    <t>-12.02%</t>
  </si>
  <si>
    <t>-4.16%</t>
  </si>
  <si>
    <t>-2.29%</t>
  </si>
  <si>
    <t>-7.49%</t>
  </si>
  <si>
    <t>-0.79%</t>
  </si>
  <si>
    <t>2.48%</t>
  </si>
  <si>
    <t>14.33%</t>
  </si>
  <si>
    <t>-56.79%</t>
  </si>
  <si>
    <t>1.90%</t>
  </si>
  <si>
    <t>109.96%</t>
  </si>
  <si>
    <t>-15.55%</t>
  </si>
  <si>
    <t>9.47%</t>
  </si>
  <si>
    <t>4.62%</t>
  </si>
  <si>
    <t>15.36%</t>
  </si>
  <si>
    <t>55.93%</t>
  </si>
  <si>
    <t>2.99%</t>
  </si>
  <si>
    <t>9.87%</t>
  </si>
  <si>
    <t>-6.69%</t>
  </si>
  <si>
    <t>6.06%</t>
  </si>
  <si>
    <t>-61.12%</t>
  </si>
  <si>
    <t>-2.78%</t>
  </si>
  <si>
    <t>-13.02%</t>
  </si>
  <si>
    <t>-6.33%</t>
  </si>
  <si>
    <t>23.18%</t>
  </si>
  <si>
    <t>-2.80%</t>
  </si>
  <si>
    <t>16.70%</t>
  </si>
  <si>
    <t>-8.52%</t>
  </si>
  <si>
    <t>-10.31%</t>
  </si>
  <si>
    <t>45.36%</t>
  </si>
  <si>
    <t>-6.62%</t>
  </si>
  <si>
    <t>-16.42%</t>
  </si>
  <si>
    <t>35.79%</t>
  </si>
  <si>
    <t>-0.87%</t>
  </si>
  <si>
    <t>-22.02%</t>
  </si>
  <si>
    <t>7.91%</t>
  </si>
  <si>
    <t>37.93%</t>
  </si>
  <si>
    <t>-0.40%</t>
  </si>
  <si>
    <t>-3.39%</t>
  </si>
  <si>
    <t>3.61%</t>
  </si>
  <si>
    <t>5.54%</t>
  </si>
  <si>
    <t>24.43%</t>
  </si>
  <si>
    <t>80.15%</t>
  </si>
  <si>
    <t>9.13%</t>
  </si>
  <si>
    <t>-38.28%</t>
  </si>
  <si>
    <t>-0.75%</t>
  </si>
  <si>
    <t>2.49%</t>
  </si>
  <si>
    <t>105.20%</t>
  </si>
  <si>
    <t>-0.67%</t>
  </si>
  <si>
    <t>95.12%</t>
  </si>
  <si>
    <t>-7.86%</t>
  </si>
  <si>
    <t>-9.92%</t>
  </si>
  <si>
    <t>-11.70%</t>
  </si>
  <si>
    <t>-3.23%</t>
  </si>
  <si>
    <t>14.50%</t>
  </si>
  <si>
    <t>-35.41%</t>
  </si>
  <si>
    <t>-2.93%</t>
  </si>
  <si>
    <t>-12.75%</t>
  </si>
  <si>
    <t>-38.24%</t>
  </si>
  <si>
    <t>-84.84%</t>
  </si>
  <si>
    <t>15.86%</t>
  </si>
  <si>
    <t>83.62%</t>
  </si>
  <si>
    <t>11.71%</t>
  </si>
  <si>
    <t>14.71%</t>
  </si>
  <si>
    <t>-8.17%</t>
  </si>
  <si>
    <t>-14.40%</t>
  </si>
  <si>
    <t>8.82%</t>
  </si>
  <si>
    <t>-31.38%</t>
  </si>
  <si>
    <t>7.79%</t>
  </si>
  <si>
    <t>80.43%</t>
  </si>
  <si>
    <t>-259.04%</t>
  </si>
  <si>
    <t>-63.69%</t>
  </si>
  <si>
    <t>2.76%</t>
  </si>
  <si>
    <t>2.68%</t>
  </si>
  <si>
    <t>31.15%</t>
  </si>
  <si>
    <t>33.62%</t>
  </si>
  <si>
    <t>148.03%</t>
  </si>
  <si>
    <t>-0.13%</t>
  </si>
  <si>
    <t>8.54%</t>
  </si>
  <si>
    <t>-9.15%</t>
  </si>
  <si>
    <t>-21.83%</t>
  </si>
  <si>
    <t>-36.83%</t>
  </si>
  <si>
    <t>713.82%</t>
  </si>
  <si>
    <t>53.43%</t>
  </si>
  <si>
    <t>300.89%</t>
  </si>
  <si>
    <t>-9.43%</t>
  </si>
  <si>
    <t>55.00%</t>
  </si>
  <si>
    <t>3.41%</t>
  </si>
  <si>
    <t>-31.49%</t>
  </si>
  <si>
    <t>-1.79%</t>
  </si>
  <si>
    <t>20.43%</t>
  </si>
  <si>
    <t>13.53%</t>
  </si>
  <si>
    <t>-19.04%</t>
  </si>
  <si>
    <t>-7.17%</t>
  </si>
  <si>
    <t>-40.33%</t>
  </si>
  <si>
    <t>-7.11%</t>
  </si>
  <si>
    <t>-4.72%</t>
  </si>
  <si>
    <t>-165.26%</t>
  </si>
  <si>
    <t>44.82%</t>
  </si>
  <si>
    <t>-22.13%</t>
  </si>
  <si>
    <t>148.52%</t>
  </si>
  <si>
    <t>-8.18%</t>
  </si>
  <si>
    <t>-5.40%</t>
  </si>
  <si>
    <t>-29.30%</t>
  </si>
  <si>
    <t>-0.63%</t>
  </si>
  <si>
    <t>-0.52%</t>
  </si>
  <si>
    <t>-0.20%</t>
  </si>
  <si>
    <t>1.20%</t>
  </si>
  <si>
    <t>-26.89%</t>
  </si>
  <si>
    <t>-4.50%</t>
  </si>
  <si>
    <t>-0.69%</t>
  </si>
  <si>
    <t>-9.57%</t>
  </si>
  <si>
    <t>-3.04%</t>
  </si>
  <si>
    <t>-10.38%</t>
  </si>
  <si>
    <t>23.63%</t>
  </si>
  <si>
    <t>-36.86%</t>
  </si>
  <si>
    <t>8.33%</t>
  </si>
  <si>
    <t>-47.25%</t>
  </si>
  <si>
    <t>-30.87%</t>
  </si>
  <si>
    <t>-6.55%</t>
  </si>
  <si>
    <t>-104.94%</t>
  </si>
  <si>
    <t>-89.74%</t>
  </si>
  <si>
    <t>36.64%</t>
  </si>
  <si>
    <t>14.16%</t>
  </si>
  <si>
    <t>-28.77%</t>
  </si>
  <si>
    <t>5.91%</t>
  </si>
  <si>
    <t>-5.62%</t>
  </si>
  <si>
    <t>9.09%</t>
  </si>
  <si>
    <t>-31.76%</t>
  </si>
  <si>
    <t>-0.12%</t>
  </si>
  <si>
    <t>-1.67%</t>
  </si>
  <si>
    <t>-6.35%</t>
  </si>
  <si>
    <t>-6.91%</t>
  </si>
  <si>
    <t>-5.76%</t>
  </si>
  <si>
    <t>6.57%</t>
  </si>
  <si>
    <t>-14.14%</t>
  </si>
  <si>
    <t>6.90%</t>
  </si>
  <si>
    <t>-91.43%</t>
  </si>
  <si>
    <t>-5.04%</t>
  </si>
  <si>
    <t>90.00%</t>
  </si>
  <si>
    <t>391.00%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</si>
  <si>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</si>
  <si>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</si>
  <si>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</si>
  <si>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</si>
  <si>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</si>
  <si>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</si>
  <si>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</si>
  <si>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</si>
  <si>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</si>
  <si>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</si>
  <si>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</si>
  <si>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1402/10/01</t>
  </si>
  <si>
    <t>-</t>
  </si>
  <si>
    <t xml:space="preserve">سایر درآمدها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</si>
</sst>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>
    <font>
      <sz val="11"/>
      <name val="Calibri"/>
    </font>
    <font>
      <sz val="11"/>
      <name val="Calibri"/>
    </font>
    <font>
      <b/>
      <sz val="16"/>
      <color rgb="FF000000"/>
      <name val="B Mitra"/>
      <charset val="178"/>
    </font>
    <font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3" fillId="0" borderId="2" xfId="0" applyNumberFormat="1" applyFont="1" applyBorder="1"/>
    <xf numFmtId="0" fontId="3" fillId="0" borderId="2" xfId="0" applyFont="1" applyBorder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10" fontId="3" fillId="0" borderId="0" xfId="2" applyNumberFormat="1" applyFont="1" applyAlignment="1">
      <alignment horizontal="center"/>
    </xf>
    <xf numFmtId="10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7" fontId="3" fillId="0" borderId="0" xfId="1" applyNumberFormat="1" applyFont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3" fillId="0" borderId="0" xfId="0" applyNumberFormat="1" applyFont="1"/>
    <xf numFmtId="3" fontId="3" fillId="0" borderId="3" xfId="0" applyNumberFormat="1" applyFont="1" applyBorder="1" applyAlignment="1">
      <alignment horizontal="center"/>
    </xf>
    <xf numFmtId="10" fontId="3" fillId="0" borderId="2" xfId="2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4"/>
  <sheetViews>
    <sheetView rightToLeft="1" workbookViewId="0">
      <selection activeCell="I82" sqref="A82:I82"/>
    </sheetView>
  </sheetViews>
  <sheetFormatPr defaultRowHeight="24"/>
  <cols>
    <col min="1" max="1" width="30.7109375" style="1" bestFit="1" customWidth="1"/>
    <col min="2" max="2" width="1" style="1" customWidth="1"/>
    <col min="3" max="3" width="19" style="1" customWidth="1"/>
    <col min="4" max="4" width="1" style="1" customWidth="1"/>
    <col min="5" max="5" width="23" style="1" customWidth="1"/>
    <col min="6" max="6" width="1" style="1" customWidth="1"/>
    <col min="7" max="7" width="26" style="1" customWidth="1"/>
    <col min="8" max="8" width="1" style="1" customWidth="1"/>
    <col min="9" max="9" width="19" style="1" customWidth="1"/>
    <col min="10" max="10" width="1" style="1" customWidth="1"/>
    <col min="11" max="11" width="22" style="1" customWidth="1"/>
    <col min="12" max="12" width="1" style="1" customWidth="1"/>
    <col min="13" max="13" width="19" style="1" customWidth="1"/>
    <col min="14" max="14" width="1" style="1" customWidth="1"/>
    <col min="15" max="15" width="22" style="1" customWidth="1"/>
    <col min="16" max="16" width="1" style="1" customWidth="1"/>
    <col min="17" max="17" width="19" style="1" customWidth="1"/>
    <col min="18" max="18" width="1" style="1" customWidth="1"/>
    <col min="19" max="19" width="16" style="1" customWidth="1"/>
    <col min="20" max="20" width="1" style="1" customWidth="1"/>
    <col min="21" max="21" width="23" style="1" customWidth="1"/>
    <col min="22" max="22" width="1" style="1" customWidth="1"/>
    <col min="23" max="23" width="26" style="1" customWidth="1"/>
    <col min="24" max="24" width="1" style="1" customWidth="1"/>
    <col min="25" max="25" width="32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  <c r="R2" s="17" t="s">
        <v>0</v>
      </c>
      <c r="S2" s="17" t="s">
        <v>0</v>
      </c>
      <c r="T2" s="17" t="s">
        <v>0</v>
      </c>
      <c r="U2" s="17" t="s">
        <v>0</v>
      </c>
      <c r="V2" s="17" t="s">
        <v>0</v>
      </c>
      <c r="W2" s="17" t="s">
        <v>0</v>
      </c>
      <c r="X2" s="17" t="s">
        <v>0</v>
      </c>
      <c r="Y2" s="17" t="s">
        <v>0</v>
      </c>
    </row>
    <row r="3" spans="1:25" ht="24.75">
      <c r="A3" s="17" t="s">
        <v>1</v>
      </c>
      <c r="B3" s="17" t="s">
        <v>1</v>
      </c>
      <c r="C3" s="17" t="s">
        <v>1</v>
      </c>
      <c r="D3" s="17" t="s">
        <v>1</v>
      </c>
      <c r="E3" s="17" t="s">
        <v>1</v>
      </c>
      <c r="F3" s="17" t="s">
        <v>1</v>
      </c>
      <c r="G3" s="17" t="s">
        <v>1</v>
      </c>
      <c r="H3" s="17" t="s">
        <v>1</v>
      </c>
      <c r="I3" s="17" t="s">
        <v>1</v>
      </c>
      <c r="J3" s="17" t="s">
        <v>1</v>
      </c>
      <c r="K3" s="17" t="s">
        <v>1</v>
      </c>
      <c r="L3" s="17" t="s">
        <v>1</v>
      </c>
      <c r="M3" s="17" t="s">
        <v>1</v>
      </c>
      <c r="N3" s="17" t="s">
        <v>1</v>
      </c>
      <c r="O3" s="17" t="s">
        <v>1</v>
      </c>
      <c r="P3" s="17" t="s">
        <v>1</v>
      </c>
      <c r="Q3" s="17" t="s">
        <v>1</v>
      </c>
      <c r="R3" s="17" t="s">
        <v>1</v>
      </c>
      <c r="S3" s="17" t="s">
        <v>1</v>
      </c>
      <c r="T3" s="17" t="s">
        <v>1</v>
      </c>
      <c r="U3" s="17" t="s">
        <v>1</v>
      </c>
      <c r="V3" s="17" t="s">
        <v>1</v>
      </c>
      <c r="W3" s="17" t="s">
        <v>1</v>
      </c>
      <c r="X3" s="17" t="s">
        <v>1</v>
      </c>
      <c r="Y3" s="17" t="s">
        <v>1</v>
      </c>
    </row>
    <row r="4" spans="1:25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  <c r="R4" s="17" t="s">
        <v>2</v>
      </c>
      <c r="S4" s="17" t="s">
        <v>2</v>
      </c>
      <c r="T4" s="17" t="s">
        <v>2</v>
      </c>
      <c r="U4" s="17" t="s">
        <v>2</v>
      </c>
      <c r="V4" s="17" t="s">
        <v>2</v>
      </c>
      <c r="W4" s="17" t="s">
        <v>2</v>
      </c>
      <c r="X4" s="17" t="s">
        <v>2</v>
      </c>
      <c r="Y4" s="17" t="s">
        <v>2</v>
      </c>
    </row>
    <row r="6" spans="1:25" ht="24.75">
      <c r="A6" s="16" t="s">
        <v>3</v>
      </c>
      <c r="C6" s="16" t="s">
        <v>4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4.75">
      <c r="A7" s="16" t="s">
        <v>3</v>
      </c>
      <c r="C7" s="16" t="s">
        <v>7</v>
      </c>
      <c r="E7" s="16" t="s">
        <v>8</v>
      </c>
      <c r="G7" s="16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.75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>
      <c r="A9" s="1" t="s">
        <v>15</v>
      </c>
      <c r="C9" s="7">
        <v>60451774</v>
      </c>
      <c r="D9" s="7"/>
      <c r="E9" s="7">
        <v>459025497891</v>
      </c>
      <c r="F9" s="7"/>
      <c r="G9" s="7">
        <v>668824916564.51099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60451774</v>
      </c>
      <c r="R9" s="7"/>
      <c r="S9" s="7">
        <v>11560</v>
      </c>
      <c r="T9" s="7"/>
      <c r="U9" s="7">
        <v>459025497891</v>
      </c>
      <c r="V9" s="7"/>
      <c r="W9" s="7">
        <v>694664513520.73206</v>
      </c>
      <c r="Y9" s="8">
        <v>1.1905090922332356E-2</v>
      </c>
    </row>
    <row r="10" spans="1:25">
      <c r="A10" s="1" t="s">
        <v>16</v>
      </c>
      <c r="C10" s="7">
        <v>225176911</v>
      </c>
      <c r="D10" s="7"/>
      <c r="E10" s="7">
        <v>709416810108</v>
      </c>
      <c r="F10" s="7"/>
      <c r="G10" s="7">
        <v>832226368955.16699</v>
      </c>
      <c r="H10" s="7"/>
      <c r="I10" s="7">
        <v>84911264</v>
      </c>
      <c r="J10" s="7"/>
      <c r="K10" s="7">
        <v>312383277963</v>
      </c>
      <c r="L10" s="7"/>
      <c r="M10" s="7">
        <v>0</v>
      </c>
      <c r="N10" s="7"/>
      <c r="O10" s="7">
        <v>0</v>
      </c>
      <c r="P10" s="7"/>
      <c r="Q10" s="7">
        <v>310088175</v>
      </c>
      <c r="R10" s="7"/>
      <c r="S10" s="7">
        <v>3643</v>
      </c>
      <c r="T10" s="7"/>
      <c r="U10" s="7">
        <v>1021800088071</v>
      </c>
      <c r="V10" s="7"/>
      <c r="W10" s="7">
        <v>1122929796756.9299</v>
      </c>
      <c r="Y10" s="8">
        <v>1.9244658492820022E-2</v>
      </c>
    </row>
    <row r="11" spans="1:25">
      <c r="A11" s="1" t="s">
        <v>17</v>
      </c>
      <c r="C11" s="7">
        <v>111400000</v>
      </c>
      <c r="D11" s="7"/>
      <c r="E11" s="7">
        <v>520103259334</v>
      </c>
      <c r="F11" s="7"/>
      <c r="G11" s="7">
        <v>528105563730</v>
      </c>
      <c r="H11" s="7"/>
      <c r="I11" s="7">
        <v>112662323</v>
      </c>
      <c r="J11" s="7"/>
      <c r="K11" s="7">
        <v>0</v>
      </c>
      <c r="L11" s="7"/>
      <c r="M11" s="7">
        <v>-1</v>
      </c>
      <c r="N11" s="7"/>
      <c r="O11" s="7">
        <v>1</v>
      </c>
      <c r="P11" s="7"/>
      <c r="Q11" s="7">
        <v>224062322</v>
      </c>
      <c r="R11" s="7"/>
      <c r="S11" s="7">
        <v>2494</v>
      </c>
      <c r="T11" s="7"/>
      <c r="U11" s="7">
        <v>520103257013</v>
      </c>
      <c r="V11" s="7"/>
      <c r="W11" s="7">
        <v>555486503053.14502</v>
      </c>
      <c r="Y11" s="8">
        <v>9.5198721055423183E-3</v>
      </c>
    </row>
    <row r="12" spans="1:25">
      <c r="A12" s="1" t="s">
        <v>18</v>
      </c>
      <c r="C12" s="7">
        <v>77220072</v>
      </c>
      <c r="D12" s="7"/>
      <c r="E12" s="7">
        <v>795223354873</v>
      </c>
      <c r="F12" s="7"/>
      <c r="G12" s="7">
        <v>1119169731293.9299</v>
      </c>
      <c r="H12" s="7"/>
      <c r="I12" s="7">
        <v>0</v>
      </c>
      <c r="J12" s="7"/>
      <c r="K12" s="7">
        <v>0</v>
      </c>
      <c r="L12" s="7"/>
      <c r="M12" s="7">
        <v>-9683310</v>
      </c>
      <c r="N12" s="7"/>
      <c r="O12" s="7">
        <v>147289763255</v>
      </c>
      <c r="P12" s="7"/>
      <c r="Q12" s="7">
        <v>67536762</v>
      </c>
      <c r="R12" s="7"/>
      <c r="S12" s="7">
        <v>15120</v>
      </c>
      <c r="T12" s="7"/>
      <c r="U12" s="7">
        <v>695503242414</v>
      </c>
      <c r="V12" s="7"/>
      <c r="W12" s="7">
        <v>1015079964183.4301</v>
      </c>
      <c r="Y12" s="8">
        <v>1.7396338853979686E-2</v>
      </c>
    </row>
    <row r="13" spans="1:25">
      <c r="A13" s="1" t="s">
        <v>19</v>
      </c>
      <c r="C13" s="7">
        <v>165949002</v>
      </c>
      <c r="D13" s="7"/>
      <c r="E13" s="7">
        <v>755054543697</v>
      </c>
      <c r="F13" s="7"/>
      <c r="G13" s="7">
        <v>1445063663637.76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165949002</v>
      </c>
      <c r="R13" s="7"/>
      <c r="S13" s="7">
        <v>8590</v>
      </c>
      <c r="T13" s="7"/>
      <c r="U13" s="7">
        <v>755054543697</v>
      </c>
      <c r="V13" s="7"/>
      <c r="W13" s="7">
        <v>1417020190713.28</v>
      </c>
      <c r="Y13" s="8">
        <v>2.428475023680458E-2</v>
      </c>
    </row>
    <row r="14" spans="1:25">
      <c r="A14" s="1" t="s">
        <v>20</v>
      </c>
      <c r="C14" s="7">
        <v>48831692</v>
      </c>
      <c r="D14" s="7"/>
      <c r="E14" s="7">
        <v>861879363800</v>
      </c>
      <c r="F14" s="7"/>
      <c r="G14" s="7">
        <v>680546830925.052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48831692</v>
      </c>
      <c r="R14" s="7"/>
      <c r="S14" s="7">
        <v>13410</v>
      </c>
      <c r="T14" s="7"/>
      <c r="U14" s="7">
        <v>861879363800</v>
      </c>
      <c r="V14" s="7"/>
      <c r="W14" s="7">
        <v>650936733431.16602</v>
      </c>
      <c r="Y14" s="8">
        <v>1.115568860270098E-2</v>
      </c>
    </row>
    <row r="15" spans="1:25">
      <c r="A15" s="1" t="s">
        <v>21</v>
      </c>
      <c r="C15" s="7">
        <v>15438018</v>
      </c>
      <c r="D15" s="7"/>
      <c r="E15" s="7">
        <v>413002377343</v>
      </c>
      <c r="F15" s="7"/>
      <c r="G15" s="7">
        <v>2677751771243.1201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15438018</v>
      </c>
      <c r="R15" s="7"/>
      <c r="S15" s="7">
        <v>148630</v>
      </c>
      <c r="T15" s="7"/>
      <c r="U15" s="7">
        <v>413002377343</v>
      </c>
      <c r="V15" s="7"/>
      <c r="W15" s="7">
        <v>2280900027278.73</v>
      </c>
      <c r="Y15" s="8">
        <v>3.9089836433242854E-2</v>
      </c>
    </row>
    <row r="16" spans="1:25">
      <c r="A16" s="1" t="s">
        <v>22</v>
      </c>
      <c r="C16" s="7">
        <v>116863082</v>
      </c>
      <c r="D16" s="7"/>
      <c r="E16" s="7">
        <v>1560664644597</v>
      </c>
      <c r="F16" s="7"/>
      <c r="G16" s="7">
        <v>2029450534186.8899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116863082</v>
      </c>
      <c r="R16" s="7"/>
      <c r="S16" s="7">
        <v>17680</v>
      </c>
      <c r="T16" s="7"/>
      <c r="U16" s="7">
        <v>1560664644597</v>
      </c>
      <c r="V16" s="7"/>
      <c r="W16" s="7">
        <v>2053845760985.9299</v>
      </c>
      <c r="Y16" s="8">
        <v>3.5198603137303698E-2</v>
      </c>
    </row>
    <row r="17" spans="1:25">
      <c r="A17" s="1" t="s">
        <v>23</v>
      </c>
      <c r="C17" s="7">
        <v>47515414</v>
      </c>
      <c r="D17" s="7"/>
      <c r="E17" s="7">
        <v>1599649080710</v>
      </c>
      <c r="F17" s="7"/>
      <c r="G17" s="7">
        <v>2024865732680.8301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47515414</v>
      </c>
      <c r="R17" s="7"/>
      <c r="S17" s="7">
        <v>44910</v>
      </c>
      <c r="T17" s="7"/>
      <c r="U17" s="7">
        <v>1599649080710</v>
      </c>
      <c r="V17" s="7"/>
      <c r="W17" s="7">
        <v>2121220435145.7</v>
      </c>
      <c r="Y17" s="8">
        <v>3.6353263561325254E-2</v>
      </c>
    </row>
    <row r="18" spans="1:25">
      <c r="A18" s="1" t="s">
        <v>24</v>
      </c>
      <c r="C18" s="7">
        <v>3593753</v>
      </c>
      <c r="D18" s="7"/>
      <c r="E18" s="7">
        <v>224817994772</v>
      </c>
      <c r="F18" s="7"/>
      <c r="G18" s="7">
        <v>657244663812.20703</v>
      </c>
      <c r="H18" s="7"/>
      <c r="I18" s="7">
        <v>0</v>
      </c>
      <c r="J18" s="7"/>
      <c r="K18" s="7">
        <v>0</v>
      </c>
      <c r="L18" s="7"/>
      <c r="M18" s="7">
        <v>-271675</v>
      </c>
      <c r="N18" s="7"/>
      <c r="O18" s="7">
        <v>48411538695</v>
      </c>
      <c r="P18" s="7"/>
      <c r="Q18" s="7">
        <v>3322078</v>
      </c>
      <c r="R18" s="7"/>
      <c r="S18" s="7">
        <v>180730</v>
      </c>
      <c r="T18" s="7"/>
      <c r="U18" s="7">
        <v>207822550412</v>
      </c>
      <c r="V18" s="7"/>
      <c r="W18" s="7">
        <v>596826781956.20703</v>
      </c>
      <c r="Y18" s="8">
        <v>1.0228357668740508E-2</v>
      </c>
    </row>
    <row r="19" spans="1:25">
      <c r="A19" s="1" t="s">
        <v>25</v>
      </c>
      <c r="C19" s="7">
        <v>8697985</v>
      </c>
      <c r="D19" s="7"/>
      <c r="E19" s="7">
        <v>696956572223</v>
      </c>
      <c r="F19" s="7"/>
      <c r="G19" s="7">
        <v>591142881105.02197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8697985</v>
      </c>
      <c r="R19" s="7"/>
      <c r="S19" s="7">
        <v>68560</v>
      </c>
      <c r="T19" s="7"/>
      <c r="U19" s="7">
        <v>696956572223</v>
      </c>
      <c r="V19" s="7"/>
      <c r="W19" s="7">
        <v>592785665182.97998</v>
      </c>
      <c r="Y19" s="8">
        <v>1.0159101413848202E-2</v>
      </c>
    </row>
    <row r="20" spans="1:25">
      <c r="A20" s="1" t="s">
        <v>26</v>
      </c>
      <c r="C20" s="7">
        <v>13283336</v>
      </c>
      <c r="D20" s="7"/>
      <c r="E20" s="7">
        <v>100841573734</v>
      </c>
      <c r="F20" s="7"/>
      <c r="G20" s="7">
        <v>307528150512.13202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13283336</v>
      </c>
      <c r="R20" s="7"/>
      <c r="S20" s="7">
        <v>23630</v>
      </c>
      <c r="T20" s="7"/>
      <c r="U20" s="7">
        <v>100841573734</v>
      </c>
      <c r="V20" s="7"/>
      <c r="W20" s="7">
        <v>312017612563.40399</v>
      </c>
      <c r="Y20" s="8">
        <v>5.3473266226165645E-3</v>
      </c>
    </row>
    <row r="21" spans="1:25">
      <c r="A21" s="1" t="s">
        <v>27</v>
      </c>
      <c r="C21" s="7">
        <v>3600000</v>
      </c>
      <c r="D21" s="7"/>
      <c r="E21" s="7">
        <v>17908245936</v>
      </c>
      <c r="F21" s="7"/>
      <c r="G21" s="7">
        <v>19216974600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3600000</v>
      </c>
      <c r="R21" s="7"/>
      <c r="S21" s="7">
        <v>5110</v>
      </c>
      <c r="T21" s="7"/>
      <c r="U21" s="7">
        <v>17908245936</v>
      </c>
      <c r="V21" s="7"/>
      <c r="W21" s="7">
        <v>18286543800</v>
      </c>
      <c r="Y21" s="8">
        <v>3.1339295783347335E-4</v>
      </c>
    </row>
    <row r="22" spans="1:25">
      <c r="A22" s="1" t="s">
        <v>28</v>
      </c>
      <c r="C22" s="7">
        <v>6347731</v>
      </c>
      <c r="D22" s="7"/>
      <c r="E22" s="7">
        <v>305192211054</v>
      </c>
      <c r="F22" s="7"/>
      <c r="G22" s="7">
        <v>519625370745.29199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6347731</v>
      </c>
      <c r="R22" s="7"/>
      <c r="S22" s="7">
        <v>82500</v>
      </c>
      <c r="T22" s="7"/>
      <c r="U22" s="7">
        <v>305192211054</v>
      </c>
      <c r="V22" s="7"/>
      <c r="W22" s="7">
        <v>520571865045.375</v>
      </c>
      <c r="Y22" s="8">
        <v>8.9215085330371594E-3</v>
      </c>
    </row>
    <row r="23" spans="1:25">
      <c r="A23" s="1" t="s">
        <v>30</v>
      </c>
      <c r="C23" s="7">
        <v>34124021</v>
      </c>
      <c r="D23" s="7"/>
      <c r="E23" s="7">
        <v>87880642889</v>
      </c>
      <c r="F23" s="7"/>
      <c r="G23" s="7">
        <v>76423974868.087601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34124021</v>
      </c>
      <c r="R23" s="7"/>
      <c r="S23" s="7">
        <v>2158</v>
      </c>
      <c r="T23" s="7"/>
      <c r="U23" s="7">
        <v>87880642889</v>
      </c>
      <c r="V23" s="7"/>
      <c r="W23" s="7">
        <v>73201481475.957901</v>
      </c>
      <c r="Y23" s="8">
        <v>1.2545196647571343E-3</v>
      </c>
    </row>
    <row r="24" spans="1:25">
      <c r="A24" s="1" t="s">
        <v>31</v>
      </c>
      <c r="C24" s="7">
        <v>58392572</v>
      </c>
      <c r="D24" s="7"/>
      <c r="E24" s="7">
        <v>154340299410</v>
      </c>
      <c r="F24" s="7"/>
      <c r="G24" s="7">
        <v>159275853723.47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58392572</v>
      </c>
      <c r="R24" s="7"/>
      <c r="S24" s="7">
        <v>2565</v>
      </c>
      <c r="T24" s="7"/>
      <c r="U24" s="7">
        <v>154340299410</v>
      </c>
      <c r="V24" s="7"/>
      <c r="W24" s="7">
        <v>148885774344.27899</v>
      </c>
      <c r="Y24" s="8">
        <v>2.5515895027184224E-3</v>
      </c>
    </row>
    <row r="25" spans="1:25">
      <c r="A25" s="1" t="s">
        <v>32</v>
      </c>
      <c r="C25" s="7">
        <v>68693503</v>
      </c>
      <c r="D25" s="7"/>
      <c r="E25" s="7">
        <v>276848154357</v>
      </c>
      <c r="F25" s="7"/>
      <c r="G25" s="7">
        <v>381711901513.46899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68693503</v>
      </c>
      <c r="R25" s="7"/>
      <c r="S25" s="7">
        <v>5750</v>
      </c>
      <c r="T25" s="7"/>
      <c r="U25" s="7">
        <v>276848154357</v>
      </c>
      <c r="V25" s="7"/>
      <c r="W25" s="7">
        <v>392637465778.612</v>
      </c>
      <c r="Y25" s="8">
        <v>6.7289815999346135E-3</v>
      </c>
    </row>
    <row r="26" spans="1:25">
      <c r="A26" s="1" t="s">
        <v>33</v>
      </c>
      <c r="C26" s="7">
        <v>60742962</v>
      </c>
      <c r="D26" s="7"/>
      <c r="E26" s="7">
        <v>196102271451</v>
      </c>
      <c r="F26" s="7"/>
      <c r="G26" s="7">
        <v>561548334797.72998</v>
      </c>
      <c r="H26" s="7"/>
      <c r="I26" s="7">
        <v>0</v>
      </c>
      <c r="J26" s="7"/>
      <c r="K26" s="7">
        <v>0</v>
      </c>
      <c r="L26" s="7"/>
      <c r="M26" s="7">
        <v>-500000</v>
      </c>
      <c r="N26" s="7"/>
      <c r="O26" s="7">
        <v>5083966356</v>
      </c>
      <c r="P26" s="7"/>
      <c r="Q26" s="7">
        <v>60242962</v>
      </c>
      <c r="R26" s="7"/>
      <c r="S26" s="7">
        <v>10110</v>
      </c>
      <c r="T26" s="7"/>
      <c r="U26" s="7">
        <v>194488073983</v>
      </c>
      <c r="V26" s="7"/>
      <c r="W26" s="7">
        <v>605432460562.37097</v>
      </c>
      <c r="Y26" s="8">
        <v>1.0375840927580812E-2</v>
      </c>
    </row>
    <row r="27" spans="1:25">
      <c r="A27" s="1" t="s">
        <v>34</v>
      </c>
      <c r="C27" s="7">
        <v>5294184</v>
      </c>
      <c r="D27" s="7"/>
      <c r="E27" s="7">
        <v>239735891121</v>
      </c>
      <c r="F27" s="7"/>
      <c r="G27" s="7">
        <v>332338469668.38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5294184</v>
      </c>
      <c r="R27" s="7"/>
      <c r="S27" s="7">
        <v>60550</v>
      </c>
      <c r="T27" s="7"/>
      <c r="U27" s="7">
        <v>239735891121</v>
      </c>
      <c r="V27" s="7"/>
      <c r="W27" s="7">
        <v>318655492294.85999</v>
      </c>
      <c r="Y27" s="8">
        <v>5.4610859412464671E-3</v>
      </c>
    </row>
    <row r="28" spans="1:25">
      <c r="A28" s="1" t="s">
        <v>35</v>
      </c>
      <c r="C28" s="7">
        <v>38398185</v>
      </c>
      <c r="D28" s="7"/>
      <c r="E28" s="7">
        <v>453391733802</v>
      </c>
      <c r="F28" s="7"/>
      <c r="G28" s="7">
        <v>1036307783949.64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38398185</v>
      </c>
      <c r="R28" s="7"/>
      <c r="S28" s="7">
        <v>30950</v>
      </c>
      <c r="T28" s="7"/>
      <c r="U28" s="7">
        <v>453391733802</v>
      </c>
      <c r="V28" s="7"/>
      <c r="W28" s="7">
        <v>1181352703986.79</v>
      </c>
      <c r="Y28" s="8">
        <v>2.024590443093964E-2</v>
      </c>
    </row>
    <row r="29" spans="1:25">
      <c r="A29" s="1" t="s">
        <v>36</v>
      </c>
      <c r="C29" s="7">
        <v>91028165</v>
      </c>
      <c r="D29" s="7"/>
      <c r="E29" s="7">
        <v>1509956221777</v>
      </c>
      <c r="F29" s="7"/>
      <c r="G29" s="7">
        <v>1681240051031.0801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91028165</v>
      </c>
      <c r="R29" s="7"/>
      <c r="S29" s="7">
        <v>19250</v>
      </c>
      <c r="T29" s="7"/>
      <c r="U29" s="7">
        <v>1509956221777</v>
      </c>
      <c r="V29" s="7"/>
      <c r="W29" s="7">
        <v>1741866037801.3101</v>
      </c>
      <c r="Y29" s="8">
        <v>2.98519258590694E-2</v>
      </c>
    </row>
    <row r="30" spans="1:25">
      <c r="A30" s="1" t="s">
        <v>37</v>
      </c>
      <c r="C30" s="7">
        <v>4173794</v>
      </c>
      <c r="D30" s="7"/>
      <c r="E30" s="7">
        <v>155690872032</v>
      </c>
      <c r="F30" s="7"/>
      <c r="G30" s="7">
        <v>349964769732.79498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4173794</v>
      </c>
      <c r="R30" s="7"/>
      <c r="S30" s="7">
        <v>88300</v>
      </c>
      <c r="T30" s="7"/>
      <c r="U30" s="7">
        <v>155690872032</v>
      </c>
      <c r="V30" s="7"/>
      <c r="W30" s="7">
        <v>366353161439.31</v>
      </c>
      <c r="Y30" s="8">
        <v>6.2785238222604605E-3</v>
      </c>
    </row>
    <row r="31" spans="1:25">
      <c r="A31" s="1" t="s">
        <v>38</v>
      </c>
      <c r="C31" s="7">
        <v>11973340</v>
      </c>
      <c r="D31" s="7"/>
      <c r="E31" s="7">
        <v>18858010500</v>
      </c>
      <c r="F31" s="7"/>
      <c r="G31" s="7">
        <v>14913329579.631001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11973340</v>
      </c>
      <c r="R31" s="7"/>
      <c r="S31" s="7">
        <v>1158</v>
      </c>
      <c r="T31" s="7"/>
      <c r="U31" s="7">
        <v>18858010500</v>
      </c>
      <c r="V31" s="7"/>
      <c r="W31" s="7">
        <v>13782630210.066</v>
      </c>
      <c r="Y31" s="8">
        <v>2.3620533740539694E-4</v>
      </c>
    </row>
    <row r="32" spans="1:25">
      <c r="A32" s="1" t="s">
        <v>39</v>
      </c>
      <c r="C32" s="7">
        <v>183056274</v>
      </c>
      <c r="D32" s="7"/>
      <c r="E32" s="7">
        <v>1061909445474</v>
      </c>
      <c r="F32" s="7"/>
      <c r="G32" s="7">
        <v>1421162966415.3601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183056274</v>
      </c>
      <c r="R32" s="7"/>
      <c r="S32" s="7">
        <v>6770</v>
      </c>
      <c r="T32" s="7"/>
      <c r="U32" s="7">
        <v>1061909445474</v>
      </c>
      <c r="V32" s="7"/>
      <c r="W32" s="7">
        <v>1231917193678.8701</v>
      </c>
      <c r="Y32" s="8">
        <v>2.1112473595635547E-2</v>
      </c>
    </row>
    <row r="33" spans="1:25">
      <c r="A33" s="1" t="s">
        <v>40</v>
      </c>
      <c r="C33" s="7">
        <v>47057542</v>
      </c>
      <c r="D33" s="7"/>
      <c r="E33" s="7">
        <v>264732538619</v>
      </c>
      <c r="F33" s="7"/>
      <c r="G33" s="7">
        <v>316216235465.67603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47057542</v>
      </c>
      <c r="R33" s="7"/>
      <c r="S33" s="7">
        <v>7100</v>
      </c>
      <c r="T33" s="7"/>
      <c r="U33" s="7">
        <v>264732538619</v>
      </c>
      <c r="V33" s="7"/>
      <c r="W33" s="7">
        <v>332120602338.21002</v>
      </c>
      <c r="Y33" s="8">
        <v>5.6918496498067845E-3</v>
      </c>
    </row>
    <row r="34" spans="1:25">
      <c r="A34" s="1" t="s">
        <v>41</v>
      </c>
      <c r="C34" s="7">
        <v>31727273</v>
      </c>
      <c r="D34" s="7"/>
      <c r="E34" s="7">
        <v>532019950845</v>
      </c>
      <c r="F34" s="7"/>
      <c r="G34" s="7">
        <v>627616064940.43506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31727273</v>
      </c>
      <c r="R34" s="7"/>
      <c r="S34" s="7">
        <v>19740</v>
      </c>
      <c r="T34" s="7"/>
      <c r="U34" s="7">
        <v>532019950845</v>
      </c>
      <c r="V34" s="7"/>
      <c r="W34" s="7">
        <v>622569905624.33105</v>
      </c>
      <c r="Y34" s="8">
        <v>1.0669540746224306E-2</v>
      </c>
    </row>
    <row r="35" spans="1:25">
      <c r="A35" s="1" t="s">
        <v>42</v>
      </c>
      <c r="C35" s="7">
        <v>3854943</v>
      </c>
      <c r="D35" s="7"/>
      <c r="E35" s="7">
        <v>133730945335</v>
      </c>
      <c r="F35" s="7"/>
      <c r="G35" s="7">
        <v>201180319680.375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3854943</v>
      </c>
      <c r="R35" s="7"/>
      <c r="S35" s="7">
        <v>48650</v>
      </c>
      <c r="T35" s="7"/>
      <c r="U35" s="7">
        <v>133730945335</v>
      </c>
      <c r="V35" s="7"/>
      <c r="W35" s="7">
        <v>186427096237.147</v>
      </c>
      <c r="Y35" s="8">
        <v>3.194968920811875E-3</v>
      </c>
    </row>
    <row r="36" spans="1:25">
      <c r="A36" s="1" t="s">
        <v>44</v>
      </c>
      <c r="C36" s="7">
        <v>14306779</v>
      </c>
      <c r="D36" s="7"/>
      <c r="E36" s="7">
        <v>352389945077</v>
      </c>
      <c r="F36" s="7"/>
      <c r="G36" s="7">
        <v>360518920406.48199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14306779</v>
      </c>
      <c r="R36" s="7"/>
      <c r="S36" s="7">
        <v>25450</v>
      </c>
      <c r="T36" s="7"/>
      <c r="U36" s="7">
        <v>352389945077</v>
      </c>
      <c r="V36" s="7"/>
      <c r="W36" s="7">
        <v>361941085772.97699</v>
      </c>
      <c r="Y36" s="8">
        <v>6.2029101109774571E-3</v>
      </c>
    </row>
    <row r="37" spans="1:25">
      <c r="A37" s="1" t="s">
        <v>45</v>
      </c>
      <c r="C37" s="7">
        <v>9854984</v>
      </c>
      <c r="D37" s="7"/>
      <c r="E37" s="7">
        <v>182862809522</v>
      </c>
      <c r="F37" s="7"/>
      <c r="G37" s="7">
        <v>197788242804.58801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9854984</v>
      </c>
      <c r="R37" s="7"/>
      <c r="S37" s="7">
        <v>21400</v>
      </c>
      <c r="T37" s="7"/>
      <c r="U37" s="7">
        <v>182862809522</v>
      </c>
      <c r="V37" s="7"/>
      <c r="W37" s="7">
        <v>209641822487.28</v>
      </c>
      <c r="Y37" s="8">
        <v>3.5928205763457958E-3</v>
      </c>
    </row>
    <row r="38" spans="1:25">
      <c r="A38" s="1" t="s">
        <v>46</v>
      </c>
      <c r="C38" s="7">
        <v>9601633</v>
      </c>
      <c r="D38" s="7"/>
      <c r="E38" s="7">
        <v>249770404665</v>
      </c>
      <c r="F38" s="7"/>
      <c r="G38" s="7">
        <v>315254943458.95898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9601633</v>
      </c>
      <c r="R38" s="7"/>
      <c r="S38" s="7">
        <v>35770</v>
      </c>
      <c r="T38" s="7"/>
      <c r="U38" s="7">
        <v>249770404665</v>
      </c>
      <c r="V38" s="7"/>
      <c r="W38" s="7">
        <v>341406882456.16101</v>
      </c>
      <c r="Y38" s="8">
        <v>5.8509969892528981E-3</v>
      </c>
    </row>
    <row r="39" spans="1:25">
      <c r="A39" s="1" t="s">
        <v>47</v>
      </c>
      <c r="C39" s="7">
        <v>3115123</v>
      </c>
      <c r="D39" s="7"/>
      <c r="E39" s="7">
        <v>43340523602</v>
      </c>
      <c r="F39" s="7"/>
      <c r="G39" s="7">
        <v>50257623534.574501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3115123</v>
      </c>
      <c r="R39" s="7"/>
      <c r="S39" s="7">
        <v>16750</v>
      </c>
      <c r="T39" s="7"/>
      <c r="U39" s="7">
        <v>43340523602</v>
      </c>
      <c r="V39" s="7"/>
      <c r="W39" s="7">
        <v>51867849304.012497</v>
      </c>
      <c r="Y39" s="8">
        <v>8.889060113068133E-4</v>
      </c>
    </row>
    <row r="40" spans="1:25">
      <c r="A40" s="1" t="s">
        <v>49</v>
      </c>
      <c r="C40" s="7">
        <v>14363088</v>
      </c>
      <c r="D40" s="7"/>
      <c r="E40" s="7">
        <v>272824645231</v>
      </c>
      <c r="F40" s="7"/>
      <c r="G40" s="7">
        <v>319818858831.35999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14363088</v>
      </c>
      <c r="R40" s="7"/>
      <c r="S40" s="7">
        <v>21600</v>
      </c>
      <c r="T40" s="7"/>
      <c r="U40" s="7">
        <v>272824645231</v>
      </c>
      <c r="V40" s="7"/>
      <c r="W40" s="7">
        <v>308396756730.23999</v>
      </c>
      <c r="Y40" s="8">
        <v>5.2852727576623874E-3</v>
      </c>
    </row>
    <row r="41" spans="1:25">
      <c r="A41" s="1" t="s">
        <v>50</v>
      </c>
      <c r="C41" s="7">
        <v>21900000</v>
      </c>
      <c r="D41" s="7"/>
      <c r="E41" s="7">
        <v>156437392981</v>
      </c>
      <c r="F41" s="7"/>
      <c r="G41" s="7">
        <v>173939863050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21900000</v>
      </c>
      <c r="R41" s="7"/>
      <c r="S41" s="7">
        <v>7800</v>
      </c>
      <c r="T41" s="7"/>
      <c r="U41" s="7">
        <v>156437392981</v>
      </c>
      <c r="V41" s="7"/>
      <c r="W41" s="7">
        <v>169803621000</v>
      </c>
      <c r="Y41" s="8">
        <v>2.9100774655965379E-3</v>
      </c>
    </row>
    <row r="42" spans="1:25">
      <c r="A42" s="1" t="s">
        <v>51</v>
      </c>
      <c r="C42" s="7">
        <v>87330780</v>
      </c>
      <c r="D42" s="7"/>
      <c r="E42" s="7">
        <v>626234319051</v>
      </c>
      <c r="F42" s="7"/>
      <c r="G42" s="7">
        <v>790589251049.91296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87330780</v>
      </c>
      <c r="R42" s="7"/>
      <c r="S42" s="7">
        <v>9107</v>
      </c>
      <c r="T42" s="7"/>
      <c r="U42" s="7">
        <v>626234319051</v>
      </c>
      <c r="V42" s="7"/>
      <c r="W42" s="7">
        <v>790589251049.91296</v>
      </c>
      <c r="Y42" s="8">
        <v>1.3549039475566871E-2</v>
      </c>
    </row>
    <row r="43" spans="1:25">
      <c r="A43" s="1" t="s">
        <v>52</v>
      </c>
      <c r="C43" s="7">
        <v>15580776</v>
      </c>
      <c r="D43" s="7"/>
      <c r="E43" s="7">
        <v>318995099961</v>
      </c>
      <c r="F43" s="7"/>
      <c r="G43" s="7">
        <v>1355206158495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15580776</v>
      </c>
      <c r="R43" s="7"/>
      <c r="S43" s="7">
        <v>86950</v>
      </c>
      <c r="T43" s="7"/>
      <c r="U43" s="7">
        <v>318995099961</v>
      </c>
      <c r="V43" s="7"/>
      <c r="W43" s="7">
        <v>1346687719784.46</v>
      </c>
      <c r="Y43" s="8">
        <v>2.3079399387721786E-2</v>
      </c>
    </row>
    <row r="44" spans="1:25">
      <c r="A44" s="1" t="s">
        <v>53</v>
      </c>
      <c r="C44" s="7">
        <v>21680868</v>
      </c>
      <c r="D44" s="7"/>
      <c r="E44" s="7">
        <v>322777267952</v>
      </c>
      <c r="F44" s="7"/>
      <c r="G44" s="7">
        <v>371554184242.29602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21680868</v>
      </c>
      <c r="R44" s="7"/>
      <c r="S44" s="7">
        <v>17340</v>
      </c>
      <c r="T44" s="7"/>
      <c r="U44" s="7">
        <v>322777267952</v>
      </c>
      <c r="V44" s="7"/>
      <c r="W44" s="7">
        <v>373709370925.836</v>
      </c>
      <c r="Y44" s="8">
        <v>6.4045938043543454E-3</v>
      </c>
    </row>
    <row r="45" spans="1:25">
      <c r="A45" s="1" t="s">
        <v>54</v>
      </c>
      <c r="C45" s="7">
        <v>37540229</v>
      </c>
      <c r="D45" s="7"/>
      <c r="E45" s="7">
        <v>309417887160</v>
      </c>
      <c r="F45" s="7"/>
      <c r="G45" s="7">
        <v>1153464285943.5801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37540229</v>
      </c>
      <c r="R45" s="7"/>
      <c r="S45" s="7">
        <v>30910</v>
      </c>
      <c r="T45" s="7"/>
      <c r="U45" s="7">
        <v>309417887160</v>
      </c>
      <c r="V45" s="7"/>
      <c r="W45" s="7">
        <v>1153464285943.5801</v>
      </c>
      <c r="Y45" s="8">
        <v>1.9767955513120737E-2</v>
      </c>
    </row>
    <row r="46" spans="1:25">
      <c r="A46" s="1" t="s">
        <v>56</v>
      </c>
      <c r="C46" s="7">
        <v>15893363</v>
      </c>
      <c r="D46" s="7"/>
      <c r="E46" s="7">
        <v>267464547742</v>
      </c>
      <c r="F46" s="7"/>
      <c r="G46" s="7">
        <v>316449913727.70398</v>
      </c>
      <c r="H46" s="7"/>
      <c r="I46" s="7">
        <v>8669107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24562470</v>
      </c>
      <c r="R46" s="7"/>
      <c r="S46" s="7">
        <v>10170</v>
      </c>
      <c r="T46" s="7"/>
      <c r="U46" s="7">
        <v>212264015287</v>
      </c>
      <c r="V46" s="7"/>
      <c r="W46" s="7">
        <v>248314007996.595</v>
      </c>
      <c r="Y46" s="8">
        <v>4.2555806219400335E-3</v>
      </c>
    </row>
    <row r="47" spans="1:25">
      <c r="A47" s="1" t="s">
        <v>57</v>
      </c>
      <c r="C47" s="7">
        <v>76240967</v>
      </c>
      <c r="D47" s="7"/>
      <c r="E47" s="7">
        <v>223649232524</v>
      </c>
      <c r="F47" s="7"/>
      <c r="G47" s="7">
        <v>672991519227.58801</v>
      </c>
      <c r="H47" s="7"/>
      <c r="I47" s="7">
        <v>0</v>
      </c>
      <c r="J47" s="7"/>
      <c r="K47" s="7">
        <v>0</v>
      </c>
      <c r="L47" s="7"/>
      <c r="M47" s="7">
        <v>-515031</v>
      </c>
      <c r="N47" s="7"/>
      <c r="O47" s="7">
        <v>4607699152</v>
      </c>
      <c r="P47" s="7"/>
      <c r="Q47" s="7">
        <v>75725936</v>
      </c>
      <c r="R47" s="7"/>
      <c r="S47" s="7">
        <v>8750</v>
      </c>
      <c r="T47" s="7"/>
      <c r="U47" s="7">
        <v>222138413703</v>
      </c>
      <c r="V47" s="7"/>
      <c r="W47" s="7">
        <v>658659458457</v>
      </c>
      <c r="Y47" s="8">
        <v>1.1288039891432792E-2</v>
      </c>
    </row>
    <row r="48" spans="1:25">
      <c r="A48" s="1" t="s">
        <v>58</v>
      </c>
      <c r="C48" s="7">
        <v>50414739</v>
      </c>
      <c r="D48" s="7"/>
      <c r="E48" s="7">
        <v>164593529428</v>
      </c>
      <c r="F48" s="7"/>
      <c r="G48" s="7">
        <v>267612878757.75299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50414739</v>
      </c>
      <c r="R48" s="7"/>
      <c r="S48" s="7">
        <v>5240</v>
      </c>
      <c r="T48" s="7"/>
      <c r="U48" s="7">
        <v>164593529428</v>
      </c>
      <c r="V48" s="7"/>
      <c r="W48" s="7">
        <v>262601401627.45801</v>
      </c>
      <c r="Y48" s="8">
        <v>4.5004365443427827E-3</v>
      </c>
    </row>
    <row r="49" spans="1:25">
      <c r="A49" s="1" t="s">
        <v>60</v>
      </c>
      <c r="C49" s="7">
        <v>121996621</v>
      </c>
      <c r="D49" s="7"/>
      <c r="E49" s="7">
        <v>1081858168261</v>
      </c>
      <c r="F49" s="7"/>
      <c r="G49" s="7">
        <v>2187724169535.1001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121996621</v>
      </c>
      <c r="R49" s="7"/>
      <c r="S49" s="7">
        <v>18030</v>
      </c>
      <c r="T49" s="7"/>
      <c r="U49" s="7">
        <v>1081858168261</v>
      </c>
      <c r="V49" s="7"/>
      <c r="W49" s="7">
        <v>2186511462124.05</v>
      </c>
      <c r="Y49" s="8">
        <v>3.7472214648448139E-2</v>
      </c>
    </row>
    <row r="50" spans="1:25">
      <c r="A50" s="1" t="s">
        <v>61</v>
      </c>
      <c r="C50" s="7">
        <v>200991323</v>
      </c>
      <c r="D50" s="7"/>
      <c r="E50" s="7">
        <v>2544619995701</v>
      </c>
      <c r="F50" s="7"/>
      <c r="G50" s="7">
        <v>4789096328336.7598</v>
      </c>
      <c r="H50" s="7"/>
      <c r="I50" s="7">
        <v>0</v>
      </c>
      <c r="J50" s="7"/>
      <c r="K50" s="7">
        <v>0</v>
      </c>
      <c r="L50" s="7"/>
      <c r="M50" s="7">
        <v>-3509756</v>
      </c>
      <c r="N50" s="7"/>
      <c r="O50" s="7">
        <v>80994216803</v>
      </c>
      <c r="P50" s="7"/>
      <c r="Q50" s="7">
        <v>197481567</v>
      </c>
      <c r="R50" s="7"/>
      <c r="S50" s="7">
        <v>23830</v>
      </c>
      <c r="T50" s="7"/>
      <c r="U50" s="7">
        <v>2500185265036</v>
      </c>
      <c r="V50" s="7"/>
      <c r="W50" s="7">
        <v>4677985126447.4199</v>
      </c>
      <c r="Y50" s="8">
        <v>8.0170841002680432E-2</v>
      </c>
    </row>
    <row r="51" spans="1:25">
      <c r="A51" s="1" t="s">
        <v>62</v>
      </c>
      <c r="C51" s="7">
        <v>13952434</v>
      </c>
      <c r="D51" s="7"/>
      <c r="E51" s="7">
        <v>231345018116</v>
      </c>
      <c r="F51" s="7"/>
      <c r="G51" s="7">
        <v>387095428964.00702</v>
      </c>
      <c r="H51" s="7"/>
      <c r="I51" s="7">
        <v>0</v>
      </c>
      <c r="J51" s="7"/>
      <c r="K51" s="7">
        <v>0</v>
      </c>
      <c r="L51" s="7"/>
      <c r="M51" s="7">
        <v>-1412471</v>
      </c>
      <c r="N51" s="7"/>
      <c r="O51" s="7">
        <v>39297496995</v>
      </c>
      <c r="P51" s="7"/>
      <c r="Q51" s="7">
        <v>12539963</v>
      </c>
      <c r="R51" s="7"/>
      <c r="S51" s="7">
        <v>27770</v>
      </c>
      <c r="T51" s="7"/>
      <c r="U51" s="7">
        <v>207924865840</v>
      </c>
      <c r="V51" s="7"/>
      <c r="W51" s="7">
        <v>346162775613.565</v>
      </c>
      <c r="Y51" s="8">
        <v>5.9325030102943821E-3</v>
      </c>
    </row>
    <row r="52" spans="1:25">
      <c r="A52" s="1" t="s">
        <v>63</v>
      </c>
      <c r="C52" s="7">
        <v>11035043</v>
      </c>
      <c r="D52" s="7"/>
      <c r="E52" s="7">
        <v>257439968939</v>
      </c>
      <c r="F52" s="7"/>
      <c r="G52" s="7">
        <v>526530455719.20001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11035043</v>
      </c>
      <c r="R52" s="7"/>
      <c r="S52" s="7">
        <v>48440</v>
      </c>
      <c r="T52" s="7"/>
      <c r="U52" s="7">
        <v>257439968939</v>
      </c>
      <c r="V52" s="7"/>
      <c r="W52" s="7">
        <v>531356984896.62598</v>
      </c>
      <c r="Y52" s="8">
        <v>9.1063428378538019E-3</v>
      </c>
    </row>
    <row r="53" spans="1:25">
      <c r="A53" s="1" t="s">
        <v>65</v>
      </c>
      <c r="C53" s="7">
        <v>2062330</v>
      </c>
      <c r="D53" s="7"/>
      <c r="E53" s="7">
        <v>70119104413</v>
      </c>
      <c r="F53" s="7"/>
      <c r="G53" s="7">
        <v>145943709927.435</v>
      </c>
      <c r="H53" s="7"/>
      <c r="I53" s="7">
        <v>0</v>
      </c>
      <c r="J53" s="7"/>
      <c r="K53" s="7">
        <v>0</v>
      </c>
      <c r="L53" s="7"/>
      <c r="M53" s="7">
        <v>-385567</v>
      </c>
      <c r="N53" s="7"/>
      <c r="O53" s="7">
        <v>25659875589</v>
      </c>
      <c r="P53" s="7"/>
      <c r="Q53" s="7">
        <v>1676763</v>
      </c>
      <c r="R53" s="7"/>
      <c r="S53" s="7">
        <v>66610</v>
      </c>
      <c r="T53" s="7"/>
      <c r="U53" s="7">
        <v>57009848013</v>
      </c>
      <c r="V53" s="7"/>
      <c r="W53" s="7">
        <v>111024632788.591</v>
      </c>
      <c r="Y53" s="8">
        <v>1.9027290472457545E-3</v>
      </c>
    </row>
    <row r="54" spans="1:25">
      <c r="A54" s="1" t="s">
        <v>66</v>
      </c>
      <c r="C54" s="7">
        <v>30000000</v>
      </c>
      <c r="D54" s="7"/>
      <c r="E54" s="7">
        <v>159745360800</v>
      </c>
      <c r="F54" s="7"/>
      <c r="G54" s="7">
        <v>184296870000</v>
      </c>
      <c r="H54" s="7"/>
      <c r="I54" s="7">
        <v>1000000</v>
      </c>
      <c r="J54" s="7"/>
      <c r="K54" s="7">
        <v>5888949021</v>
      </c>
      <c r="L54" s="7"/>
      <c r="M54" s="7">
        <v>0</v>
      </c>
      <c r="N54" s="7"/>
      <c r="O54" s="7">
        <v>0</v>
      </c>
      <c r="P54" s="7"/>
      <c r="Q54" s="7">
        <v>31000000</v>
      </c>
      <c r="R54" s="7"/>
      <c r="S54" s="7">
        <v>5800</v>
      </c>
      <c r="T54" s="7"/>
      <c r="U54" s="7">
        <v>165634309821</v>
      </c>
      <c r="V54" s="7"/>
      <c r="W54" s="7">
        <v>178730190000</v>
      </c>
      <c r="Y54" s="8">
        <v>3.0630601118970704E-3</v>
      </c>
    </row>
    <row r="55" spans="1:25">
      <c r="A55" s="1" t="s">
        <v>67</v>
      </c>
      <c r="C55" s="7">
        <v>10613234</v>
      </c>
      <c r="D55" s="7"/>
      <c r="E55" s="7">
        <v>82119701719</v>
      </c>
      <c r="F55" s="7"/>
      <c r="G55" s="7">
        <v>157618273750.03799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10613234</v>
      </c>
      <c r="R55" s="7"/>
      <c r="S55" s="7">
        <v>14440</v>
      </c>
      <c r="T55" s="7"/>
      <c r="U55" s="7">
        <v>82119701719</v>
      </c>
      <c r="V55" s="7"/>
      <c r="W55" s="7">
        <v>152343231121.18799</v>
      </c>
      <c r="Y55" s="8">
        <v>2.6108430509967418E-3</v>
      </c>
    </row>
    <row r="56" spans="1:25">
      <c r="A56" s="1" t="s">
        <v>68</v>
      </c>
      <c r="C56" s="7">
        <v>18634950</v>
      </c>
      <c r="D56" s="7"/>
      <c r="E56" s="7">
        <v>342021453852</v>
      </c>
      <c r="F56" s="7"/>
      <c r="G56" s="7">
        <v>619444969268.40002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18634950</v>
      </c>
      <c r="R56" s="7"/>
      <c r="S56" s="7">
        <v>35740</v>
      </c>
      <c r="T56" s="7"/>
      <c r="U56" s="7">
        <v>342021453852</v>
      </c>
      <c r="V56" s="7"/>
      <c r="W56" s="7">
        <v>662050334977.65002</v>
      </c>
      <c r="Y56" s="8">
        <v>1.1346152393941581E-2</v>
      </c>
    </row>
    <row r="57" spans="1:25">
      <c r="A57" s="1" t="s">
        <v>69</v>
      </c>
      <c r="C57" s="7">
        <v>2971415</v>
      </c>
      <c r="D57" s="7"/>
      <c r="E57" s="7">
        <v>58638706166</v>
      </c>
      <c r="F57" s="7"/>
      <c r="G57" s="7">
        <v>94401373180.770004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2971415</v>
      </c>
      <c r="R57" s="7"/>
      <c r="S57" s="7">
        <v>31540</v>
      </c>
      <c r="T57" s="7"/>
      <c r="U57" s="7">
        <v>58638706166</v>
      </c>
      <c r="V57" s="7"/>
      <c r="W57" s="7">
        <v>93160804446.854996</v>
      </c>
      <c r="Y57" s="8">
        <v>1.5965805446377288E-3</v>
      </c>
    </row>
    <row r="58" spans="1:25">
      <c r="A58" s="1" t="s">
        <v>70</v>
      </c>
      <c r="C58" s="7">
        <v>12293626</v>
      </c>
      <c r="D58" s="7"/>
      <c r="E58" s="7">
        <v>299200954152</v>
      </c>
      <c r="F58" s="7"/>
      <c r="G58" s="7">
        <v>580594953741.00305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12293626</v>
      </c>
      <c r="R58" s="7"/>
      <c r="S58" s="7">
        <v>49600</v>
      </c>
      <c r="T58" s="7"/>
      <c r="U58" s="7">
        <v>299200954152</v>
      </c>
      <c r="V58" s="7"/>
      <c r="W58" s="7">
        <v>606135754694.88</v>
      </c>
      <c r="Y58" s="8">
        <v>1.0387893912049858E-2</v>
      </c>
    </row>
    <row r="59" spans="1:25">
      <c r="A59" s="1" t="s">
        <v>71</v>
      </c>
      <c r="C59" s="7">
        <v>18879035</v>
      </c>
      <c r="D59" s="7"/>
      <c r="E59" s="7">
        <v>196022188675</v>
      </c>
      <c r="F59" s="7"/>
      <c r="G59" s="7">
        <v>499945014320.21997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18879035</v>
      </c>
      <c r="R59" s="7"/>
      <c r="S59" s="7">
        <v>27440</v>
      </c>
      <c r="T59" s="7"/>
      <c r="U59" s="7">
        <v>196022188675</v>
      </c>
      <c r="V59" s="7"/>
      <c r="W59" s="7">
        <v>514958378113.62</v>
      </c>
      <c r="Y59" s="8">
        <v>8.8253051557044652E-3</v>
      </c>
    </row>
    <row r="60" spans="1:25">
      <c r="A60" s="1" t="s">
        <v>72</v>
      </c>
      <c r="C60" s="7">
        <v>12644972</v>
      </c>
      <c r="D60" s="7"/>
      <c r="E60" s="7">
        <v>339701479170</v>
      </c>
      <c r="F60" s="7"/>
      <c r="G60" s="7">
        <v>792647452310.79602</v>
      </c>
      <c r="H60" s="7"/>
      <c r="I60" s="7">
        <v>0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v>12644972</v>
      </c>
      <c r="R60" s="7"/>
      <c r="S60" s="7">
        <v>64050</v>
      </c>
      <c r="T60" s="7"/>
      <c r="U60" s="7">
        <v>339701479170</v>
      </c>
      <c r="V60" s="7"/>
      <c r="W60" s="7">
        <v>805091489383.22998</v>
      </c>
      <c r="Y60" s="8">
        <v>1.379757738498222E-2</v>
      </c>
    </row>
    <row r="61" spans="1:25">
      <c r="A61" s="1" t="s">
        <v>73</v>
      </c>
      <c r="C61" s="7">
        <v>17893853</v>
      </c>
      <c r="D61" s="7"/>
      <c r="E61" s="7">
        <v>278112020721</v>
      </c>
      <c r="F61" s="7"/>
      <c r="G61" s="7">
        <v>448242091281.17999</v>
      </c>
      <c r="H61" s="7"/>
      <c r="I61" s="7">
        <v>0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v>17893853</v>
      </c>
      <c r="R61" s="7"/>
      <c r="S61" s="7">
        <v>25400</v>
      </c>
      <c r="T61" s="7"/>
      <c r="U61" s="7">
        <v>278112020721</v>
      </c>
      <c r="V61" s="7"/>
      <c r="W61" s="7">
        <v>451799568196.10999</v>
      </c>
      <c r="Y61" s="8">
        <v>7.7428957912136984E-3</v>
      </c>
    </row>
    <row r="62" spans="1:25">
      <c r="A62" s="1" t="s">
        <v>74</v>
      </c>
      <c r="C62" s="7">
        <v>6186585</v>
      </c>
      <c r="D62" s="7"/>
      <c r="E62" s="7">
        <v>59071263301</v>
      </c>
      <c r="F62" s="7"/>
      <c r="G62" s="7">
        <v>92369617785.134995</v>
      </c>
      <c r="H62" s="7"/>
      <c r="I62" s="7">
        <v>0</v>
      </c>
      <c r="J62" s="7"/>
      <c r="K62" s="7">
        <v>0</v>
      </c>
      <c r="L62" s="7"/>
      <c r="M62" s="7">
        <v>-5587125</v>
      </c>
      <c r="N62" s="7"/>
      <c r="O62" s="7">
        <v>85823761266</v>
      </c>
      <c r="P62" s="7"/>
      <c r="Q62" s="7">
        <v>599460</v>
      </c>
      <c r="R62" s="7"/>
      <c r="S62" s="7">
        <v>15510</v>
      </c>
      <c r="T62" s="7"/>
      <c r="U62" s="7">
        <v>5723813625</v>
      </c>
      <c r="V62" s="7"/>
      <c r="W62" s="7">
        <v>9242303733.6299992</v>
      </c>
      <c r="Y62" s="8">
        <v>1.5839367657204088E-4</v>
      </c>
    </row>
    <row r="63" spans="1:25">
      <c r="A63" s="1" t="s">
        <v>75</v>
      </c>
      <c r="C63" s="7">
        <v>13795298</v>
      </c>
      <c r="D63" s="7"/>
      <c r="E63" s="7">
        <v>161851619206</v>
      </c>
      <c r="F63" s="7"/>
      <c r="G63" s="7">
        <v>402482888922.01501</v>
      </c>
      <c r="H63" s="7"/>
      <c r="I63" s="7">
        <v>0</v>
      </c>
      <c r="J63" s="7"/>
      <c r="K63" s="7">
        <v>0</v>
      </c>
      <c r="L63" s="7"/>
      <c r="M63" s="7">
        <v>0</v>
      </c>
      <c r="N63" s="7"/>
      <c r="O63" s="7">
        <v>0</v>
      </c>
      <c r="P63" s="7"/>
      <c r="Q63" s="7">
        <v>13795298</v>
      </c>
      <c r="R63" s="7"/>
      <c r="S63" s="7">
        <v>30550</v>
      </c>
      <c r="T63" s="7"/>
      <c r="U63" s="7">
        <v>161851619206</v>
      </c>
      <c r="V63" s="7"/>
      <c r="W63" s="7">
        <v>418938748094.29498</v>
      </c>
      <c r="Y63" s="8">
        <v>7.1797303444691117E-3</v>
      </c>
    </row>
    <row r="64" spans="1:25">
      <c r="A64" s="1" t="s">
        <v>76</v>
      </c>
      <c r="C64" s="7">
        <v>40000000</v>
      </c>
      <c r="D64" s="7"/>
      <c r="E64" s="7">
        <v>193560000000</v>
      </c>
      <c r="F64" s="7"/>
      <c r="G64" s="7">
        <v>261633960000</v>
      </c>
      <c r="H64" s="7"/>
      <c r="I64" s="7">
        <v>0</v>
      </c>
      <c r="J64" s="7"/>
      <c r="K64" s="7">
        <v>0</v>
      </c>
      <c r="L64" s="7"/>
      <c r="M64" s="7">
        <v>0</v>
      </c>
      <c r="N64" s="7"/>
      <c r="O64" s="7">
        <v>0</v>
      </c>
      <c r="P64" s="7"/>
      <c r="Q64" s="7">
        <v>40000000</v>
      </c>
      <c r="R64" s="7"/>
      <c r="S64" s="7">
        <v>5180</v>
      </c>
      <c r="T64" s="7"/>
      <c r="U64" s="7">
        <v>193560000000</v>
      </c>
      <c r="V64" s="7"/>
      <c r="W64" s="7">
        <v>205967160000</v>
      </c>
      <c r="Y64" s="8">
        <v>3.5298445783374468E-3</v>
      </c>
    </row>
    <row r="65" spans="1:25">
      <c r="A65" s="1" t="s">
        <v>77</v>
      </c>
      <c r="C65" s="7">
        <v>34500965</v>
      </c>
      <c r="D65" s="7"/>
      <c r="E65" s="7">
        <v>494077076897</v>
      </c>
      <c r="F65" s="7"/>
      <c r="G65" s="7">
        <v>620408928231.74304</v>
      </c>
      <c r="H65" s="7"/>
      <c r="I65" s="7">
        <v>0</v>
      </c>
      <c r="J65" s="7"/>
      <c r="K65" s="7">
        <v>0</v>
      </c>
      <c r="L65" s="7"/>
      <c r="M65" s="7">
        <v>0</v>
      </c>
      <c r="N65" s="7"/>
      <c r="O65" s="7">
        <v>0</v>
      </c>
      <c r="P65" s="7"/>
      <c r="Q65" s="7">
        <v>34500965</v>
      </c>
      <c r="R65" s="7"/>
      <c r="S65" s="7">
        <v>18190</v>
      </c>
      <c r="T65" s="7"/>
      <c r="U65" s="7">
        <v>494077076897</v>
      </c>
      <c r="V65" s="7"/>
      <c r="W65" s="7">
        <v>623838496657.56799</v>
      </c>
      <c r="Y65" s="8">
        <v>1.0691281732412584E-2</v>
      </c>
    </row>
    <row r="66" spans="1:25">
      <c r="A66" s="1" t="s">
        <v>78</v>
      </c>
      <c r="C66" s="7">
        <v>17458094</v>
      </c>
      <c r="D66" s="7"/>
      <c r="E66" s="7">
        <v>902581770471</v>
      </c>
      <c r="F66" s="7"/>
      <c r="G66" s="7">
        <v>773130427078.18506</v>
      </c>
      <c r="H66" s="7"/>
      <c r="I66" s="7">
        <v>0</v>
      </c>
      <c r="J66" s="7"/>
      <c r="K66" s="7">
        <v>0</v>
      </c>
      <c r="L66" s="7"/>
      <c r="M66" s="7">
        <v>0</v>
      </c>
      <c r="N66" s="7"/>
      <c r="O66" s="7">
        <v>0</v>
      </c>
      <c r="P66" s="7"/>
      <c r="Q66" s="7">
        <v>17458094</v>
      </c>
      <c r="R66" s="7"/>
      <c r="S66" s="7">
        <v>42250</v>
      </c>
      <c r="T66" s="7"/>
      <c r="U66" s="7">
        <v>902581770471</v>
      </c>
      <c r="V66" s="7"/>
      <c r="W66" s="7">
        <v>733215724894.57495</v>
      </c>
      <c r="Y66" s="8">
        <v>1.2565777725297938E-2</v>
      </c>
    </row>
    <row r="67" spans="1:25">
      <c r="A67" s="1" t="s">
        <v>79</v>
      </c>
      <c r="C67" s="7">
        <v>3530579</v>
      </c>
      <c r="D67" s="7"/>
      <c r="E67" s="7">
        <v>197121180841</v>
      </c>
      <c r="F67" s="7"/>
      <c r="G67" s="7">
        <v>222261198239.983</v>
      </c>
      <c r="H67" s="7"/>
      <c r="I67" s="7">
        <v>0</v>
      </c>
      <c r="J67" s="7"/>
      <c r="K67" s="7">
        <v>0</v>
      </c>
      <c r="L67" s="7"/>
      <c r="M67" s="7">
        <v>0</v>
      </c>
      <c r="N67" s="7"/>
      <c r="O67" s="7">
        <v>0</v>
      </c>
      <c r="P67" s="7"/>
      <c r="Q67" s="7">
        <v>3530579</v>
      </c>
      <c r="R67" s="7"/>
      <c r="S67" s="7">
        <v>61770</v>
      </c>
      <c r="T67" s="7"/>
      <c r="U67" s="7">
        <v>197121180841</v>
      </c>
      <c r="V67" s="7"/>
      <c r="W67" s="7">
        <v>216786265834.26199</v>
      </c>
      <c r="Y67" s="8">
        <v>3.7152613315301827E-3</v>
      </c>
    </row>
    <row r="68" spans="1:25">
      <c r="A68" s="1" t="s">
        <v>80</v>
      </c>
      <c r="C68" s="7">
        <v>6621989</v>
      </c>
      <c r="D68" s="7"/>
      <c r="E68" s="7">
        <v>364372143641</v>
      </c>
      <c r="F68" s="7"/>
      <c r="G68" s="7">
        <v>394889464045.34601</v>
      </c>
      <c r="H68" s="7"/>
      <c r="I68" s="7">
        <v>12504936</v>
      </c>
      <c r="J68" s="7"/>
      <c r="K68" s="7">
        <v>0</v>
      </c>
      <c r="L68" s="7"/>
      <c r="M68" s="7">
        <v>0</v>
      </c>
      <c r="N68" s="7"/>
      <c r="O68" s="7">
        <v>0</v>
      </c>
      <c r="P68" s="7"/>
      <c r="Q68" s="7">
        <v>19126925</v>
      </c>
      <c r="R68" s="7"/>
      <c r="S68" s="7">
        <v>21880</v>
      </c>
      <c r="T68" s="7"/>
      <c r="U68" s="7">
        <v>364372143641</v>
      </c>
      <c r="V68" s="7"/>
      <c r="W68" s="7">
        <v>416007061141.95001</v>
      </c>
      <c r="Y68" s="8">
        <v>7.129487386833935E-3</v>
      </c>
    </row>
    <row r="69" spans="1:25">
      <c r="A69" s="1" t="s">
        <v>81</v>
      </c>
      <c r="C69" s="7">
        <v>43847628</v>
      </c>
      <c r="D69" s="7"/>
      <c r="E69" s="7">
        <v>718394780108</v>
      </c>
      <c r="F69" s="7"/>
      <c r="G69" s="7">
        <v>859966273922.38196</v>
      </c>
      <c r="H69" s="7"/>
      <c r="I69" s="7">
        <v>0</v>
      </c>
      <c r="J69" s="7"/>
      <c r="K69" s="7">
        <v>0</v>
      </c>
      <c r="L69" s="7"/>
      <c r="M69" s="7">
        <v>0</v>
      </c>
      <c r="N69" s="7"/>
      <c r="O69" s="7">
        <v>0</v>
      </c>
      <c r="P69" s="7"/>
      <c r="Q69" s="7">
        <v>43847628</v>
      </c>
      <c r="R69" s="7"/>
      <c r="S69" s="7">
        <v>19340</v>
      </c>
      <c r="T69" s="7"/>
      <c r="U69" s="7">
        <v>718394780108</v>
      </c>
      <c r="V69" s="7"/>
      <c r="W69" s="7">
        <v>842967447423.15601</v>
      </c>
      <c r="Y69" s="8">
        <v>1.4446691763879175E-2</v>
      </c>
    </row>
    <row r="70" spans="1:25">
      <c r="A70" s="1" t="s">
        <v>82</v>
      </c>
      <c r="C70" s="7">
        <v>13137427</v>
      </c>
      <c r="D70" s="7"/>
      <c r="E70" s="7">
        <v>224974821035</v>
      </c>
      <c r="F70" s="7"/>
      <c r="G70" s="7">
        <v>512837113078.17401</v>
      </c>
      <c r="H70" s="7"/>
      <c r="I70" s="7">
        <v>0</v>
      </c>
      <c r="J70" s="7"/>
      <c r="K70" s="7">
        <v>0</v>
      </c>
      <c r="L70" s="7"/>
      <c r="M70" s="7">
        <v>-829234</v>
      </c>
      <c r="N70" s="7"/>
      <c r="O70" s="7">
        <v>34465883217</v>
      </c>
      <c r="P70" s="7"/>
      <c r="Q70" s="7">
        <v>12308193</v>
      </c>
      <c r="R70" s="7"/>
      <c r="S70" s="7">
        <v>42310</v>
      </c>
      <c r="T70" s="7"/>
      <c r="U70" s="7">
        <v>210774417057</v>
      </c>
      <c r="V70" s="7"/>
      <c r="W70" s="7">
        <v>517661125937.31201</v>
      </c>
      <c r="Y70" s="8">
        <v>8.8716245774611794E-3</v>
      </c>
    </row>
    <row r="71" spans="1:25">
      <c r="A71" s="1" t="s">
        <v>83</v>
      </c>
      <c r="C71" s="7">
        <v>89721940</v>
      </c>
      <c r="D71" s="7"/>
      <c r="E71" s="7">
        <v>289575372072</v>
      </c>
      <c r="F71" s="7"/>
      <c r="G71" s="7">
        <v>323485218595.539</v>
      </c>
      <c r="H71" s="7"/>
      <c r="I71" s="7">
        <v>0</v>
      </c>
      <c r="J71" s="7"/>
      <c r="K71" s="7">
        <v>0</v>
      </c>
      <c r="L71" s="7"/>
      <c r="M71" s="7">
        <v>0</v>
      </c>
      <c r="N71" s="7"/>
      <c r="O71" s="7">
        <v>0</v>
      </c>
      <c r="P71" s="7"/>
      <c r="Q71" s="7">
        <v>89721940</v>
      </c>
      <c r="R71" s="7"/>
      <c r="S71" s="7">
        <v>3496</v>
      </c>
      <c r="T71" s="7"/>
      <c r="U71" s="7">
        <v>289575372072</v>
      </c>
      <c r="V71" s="7"/>
      <c r="W71" s="7">
        <v>311801578221.672</v>
      </c>
      <c r="Y71" s="8">
        <v>5.3436242476850599E-3</v>
      </c>
    </row>
    <row r="72" spans="1:25">
      <c r="A72" s="1" t="s">
        <v>84</v>
      </c>
      <c r="C72" s="7">
        <v>312788674</v>
      </c>
      <c r="D72" s="7"/>
      <c r="E72" s="7">
        <v>915902621152</v>
      </c>
      <c r="F72" s="7"/>
      <c r="G72" s="7">
        <v>1109389610398.45</v>
      </c>
      <c r="H72" s="7"/>
      <c r="I72" s="7">
        <v>0</v>
      </c>
      <c r="J72" s="7"/>
      <c r="K72" s="7">
        <v>0</v>
      </c>
      <c r="L72" s="7"/>
      <c r="M72" s="7">
        <v>0</v>
      </c>
      <c r="N72" s="7"/>
      <c r="O72" s="7">
        <v>0</v>
      </c>
      <c r="P72" s="7"/>
      <c r="Q72" s="7">
        <v>312788674</v>
      </c>
      <c r="R72" s="7"/>
      <c r="S72" s="7">
        <v>3660</v>
      </c>
      <c r="T72" s="7"/>
      <c r="U72" s="7">
        <v>915902621152</v>
      </c>
      <c r="V72" s="7"/>
      <c r="W72" s="7">
        <v>1137994947886.3</v>
      </c>
      <c r="Y72" s="8">
        <v>1.9502843545407246E-2</v>
      </c>
    </row>
    <row r="73" spans="1:25">
      <c r="A73" s="1" t="s">
        <v>85</v>
      </c>
      <c r="C73" s="7">
        <v>12896973</v>
      </c>
      <c r="D73" s="7"/>
      <c r="E73" s="7">
        <v>147321200794</v>
      </c>
      <c r="F73" s="7"/>
      <c r="G73" s="7">
        <v>201918717167.737</v>
      </c>
      <c r="H73" s="7"/>
      <c r="I73" s="7">
        <v>0</v>
      </c>
      <c r="J73" s="7"/>
      <c r="K73" s="7">
        <v>0</v>
      </c>
      <c r="L73" s="7"/>
      <c r="M73" s="7">
        <v>0</v>
      </c>
      <c r="N73" s="7"/>
      <c r="O73" s="7">
        <v>0</v>
      </c>
      <c r="P73" s="7"/>
      <c r="Q73" s="7">
        <v>12896973</v>
      </c>
      <c r="R73" s="7"/>
      <c r="S73" s="7">
        <v>16170</v>
      </c>
      <c r="T73" s="7"/>
      <c r="U73" s="7">
        <v>147321200794</v>
      </c>
      <c r="V73" s="7"/>
      <c r="W73" s="7">
        <v>207303216292.211</v>
      </c>
      <c r="Y73" s="8">
        <v>3.5527417773832297E-3</v>
      </c>
    </row>
    <row r="74" spans="1:25">
      <c r="A74" s="1" t="s">
        <v>86</v>
      </c>
      <c r="C74" s="7">
        <v>533634210</v>
      </c>
      <c r="D74" s="7"/>
      <c r="E74" s="7">
        <v>1285591628352</v>
      </c>
      <c r="F74" s="7"/>
      <c r="G74" s="7">
        <v>3379024380689.6899</v>
      </c>
      <c r="H74" s="7"/>
      <c r="I74" s="7">
        <v>0</v>
      </c>
      <c r="J74" s="7"/>
      <c r="K74" s="7">
        <v>0</v>
      </c>
      <c r="L74" s="7"/>
      <c r="M74" s="7">
        <v>0</v>
      </c>
      <c r="N74" s="7"/>
      <c r="O74" s="7">
        <v>0</v>
      </c>
      <c r="P74" s="7"/>
      <c r="Q74" s="7">
        <v>533634210</v>
      </c>
      <c r="R74" s="7"/>
      <c r="S74" s="7">
        <v>6240</v>
      </c>
      <c r="T74" s="7"/>
      <c r="U74" s="7">
        <v>1285591628352</v>
      </c>
      <c r="V74" s="7"/>
      <c r="W74" s="7">
        <v>3310064699451.1201</v>
      </c>
      <c r="Y74" s="8">
        <v>5.6727557603375736E-2</v>
      </c>
    </row>
    <row r="75" spans="1:25">
      <c r="A75" s="1" t="s">
        <v>87</v>
      </c>
      <c r="C75" s="7">
        <v>138367066</v>
      </c>
      <c r="D75" s="7"/>
      <c r="E75" s="7">
        <v>985068220005</v>
      </c>
      <c r="F75" s="7"/>
      <c r="G75" s="7">
        <v>1701416582811.8</v>
      </c>
      <c r="H75" s="7"/>
      <c r="I75" s="7">
        <v>0</v>
      </c>
      <c r="J75" s="7"/>
      <c r="K75" s="7">
        <v>0</v>
      </c>
      <c r="L75" s="7"/>
      <c r="M75" s="7">
        <v>0</v>
      </c>
      <c r="N75" s="7"/>
      <c r="O75" s="7">
        <v>0</v>
      </c>
      <c r="P75" s="7"/>
      <c r="Q75" s="7">
        <v>138367066</v>
      </c>
      <c r="R75" s="7"/>
      <c r="S75" s="7">
        <v>12250</v>
      </c>
      <c r="T75" s="7"/>
      <c r="U75" s="7">
        <v>985068220005</v>
      </c>
      <c r="V75" s="7"/>
      <c r="W75" s="7">
        <v>1684911328976.9299</v>
      </c>
      <c r="Y75" s="8">
        <v>2.8875841758310202E-2</v>
      </c>
    </row>
    <row r="76" spans="1:25">
      <c r="A76" s="1" t="s">
        <v>89</v>
      </c>
      <c r="C76" s="7">
        <v>23615260</v>
      </c>
      <c r="D76" s="7"/>
      <c r="E76" s="7">
        <v>193756808958</v>
      </c>
      <c r="F76" s="7"/>
      <c r="G76" s="7">
        <v>177938598958.73999</v>
      </c>
      <c r="H76" s="7"/>
      <c r="I76" s="7">
        <v>0</v>
      </c>
      <c r="J76" s="7"/>
      <c r="K76" s="7">
        <v>0</v>
      </c>
      <c r="L76" s="7"/>
      <c r="M76" s="7">
        <v>0</v>
      </c>
      <c r="N76" s="7"/>
      <c r="O76" s="7">
        <v>0</v>
      </c>
      <c r="P76" s="7"/>
      <c r="Q76" s="7">
        <v>23615260</v>
      </c>
      <c r="R76" s="7"/>
      <c r="S76" s="7">
        <v>7570</v>
      </c>
      <c r="T76" s="7"/>
      <c r="U76" s="7">
        <v>193756808958</v>
      </c>
      <c r="V76" s="7"/>
      <c r="W76" s="7">
        <v>177703851466.70999</v>
      </c>
      <c r="Y76" s="8">
        <v>3.0454708248123111E-3</v>
      </c>
    </row>
    <row r="77" spans="1:25">
      <c r="A77" s="1" t="s">
        <v>90</v>
      </c>
      <c r="C77" s="7">
        <v>16105861</v>
      </c>
      <c r="D77" s="7"/>
      <c r="E77" s="7">
        <v>137884782149</v>
      </c>
      <c r="F77" s="7"/>
      <c r="G77" s="7">
        <v>197243583485.25601</v>
      </c>
      <c r="H77" s="7"/>
      <c r="I77" s="7">
        <v>57969</v>
      </c>
      <c r="J77" s="7"/>
      <c r="K77" s="7">
        <v>666681913</v>
      </c>
      <c r="L77" s="7"/>
      <c r="M77" s="7">
        <v>0</v>
      </c>
      <c r="N77" s="7"/>
      <c r="O77" s="7">
        <v>0</v>
      </c>
      <c r="P77" s="7"/>
      <c r="Q77" s="7">
        <v>16163830</v>
      </c>
      <c r="R77" s="7"/>
      <c r="S77" s="7">
        <v>11400</v>
      </c>
      <c r="T77" s="7"/>
      <c r="U77" s="7">
        <v>138551464062</v>
      </c>
      <c r="V77" s="7"/>
      <c r="W77" s="7">
        <v>183171269411.10001</v>
      </c>
      <c r="Y77" s="8">
        <v>3.1391708864556816E-3</v>
      </c>
    </row>
    <row r="78" spans="1:25">
      <c r="A78" s="1" t="s">
        <v>91</v>
      </c>
      <c r="C78" s="7">
        <v>12266666</v>
      </c>
      <c r="D78" s="7"/>
      <c r="E78" s="7">
        <v>37413331300</v>
      </c>
      <c r="F78" s="7"/>
      <c r="G78" s="7">
        <v>40787857383.268501</v>
      </c>
      <c r="H78" s="7"/>
      <c r="I78" s="7">
        <v>0</v>
      </c>
      <c r="J78" s="7"/>
      <c r="K78" s="7">
        <v>0</v>
      </c>
      <c r="L78" s="7"/>
      <c r="M78" s="7">
        <v>0</v>
      </c>
      <c r="N78" s="7"/>
      <c r="O78" s="7">
        <v>0</v>
      </c>
      <c r="P78" s="7"/>
      <c r="Q78" s="7">
        <v>12266666</v>
      </c>
      <c r="R78" s="7"/>
      <c r="S78" s="7">
        <v>3327</v>
      </c>
      <c r="T78" s="7"/>
      <c r="U78" s="7">
        <v>37413331300</v>
      </c>
      <c r="V78" s="7"/>
      <c r="W78" s="7">
        <v>40568371155.197098</v>
      </c>
      <c r="Y78" s="8">
        <v>6.9525668545487417E-4</v>
      </c>
    </row>
    <row r="79" spans="1:25">
      <c r="A79" s="1" t="s">
        <v>92</v>
      </c>
      <c r="C79" s="7">
        <v>40761180</v>
      </c>
      <c r="D79" s="7"/>
      <c r="E79" s="7">
        <v>244593306424</v>
      </c>
      <c r="F79" s="7"/>
      <c r="G79" s="7">
        <v>346029279360.65997</v>
      </c>
      <c r="H79" s="7"/>
      <c r="I79" s="7">
        <v>0</v>
      </c>
      <c r="J79" s="7"/>
      <c r="K79" s="7">
        <v>0</v>
      </c>
      <c r="L79" s="7"/>
      <c r="M79" s="7">
        <v>0</v>
      </c>
      <c r="N79" s="7"/>
      <c r="O79" s="7">
        <v>0</v>
      </c>
      <c r="P79" s="7"/>
      <c r="Q79" s="7">
        <v>40761180</v>
      </c>
      <c r="R79" s="7"/>
      <c r="S79" s="7">
        <v>8190</v>
      </c>
      <c r="T79" s="7"/>
      <c r="U79" s="7">
        <v>244593306424</v>
      </c>
      <c r="V79" s="7"/>
      <c r="W79" s="7">
        <v>331847751518.01001</v>
      </c>
      <c r="Y79" s="8">
        <v>5.6871735597525345E-3</v>
      </c>
    </row>
    <row r="80" spans="1:25">
      <c r="A80" s="1" t="s">
        <v>93</v>
      </c>
      <c r="C80" s="7">
        <v>60379067</v>
      </c>
      <c r="D80" s="7"/>
      <c r="E80" s="7">
        <v>1102173190304</v>
      </c>
      <c r="F80" s="7"/>
      <c r="G80" s="7">
        <v>2613262594945.7798</v>
      </c>
      <c r="H80" s="7"/>
      <c r="I80" s="7">
        <v>105558580</v>
      </c>
      <c r="J80" s="7"/>
      <c r="K80" s="7">
        <v>0</v>
      </c>
      <c r="L80" s="7"/>
      <c r="M80" s="7">
        <v>-7599777</v>
      </c>
      <c r="N80" s="7"/>
      <c r="O80" s="7">
        <v>336949495181</v>
      </c>
      <c r="P80" s="7"/>
      <c r="Q80" s="7">
        <v>158337870</v>
      </c>
      <c r="R80" s="7"/>
      <c r="S80" s="7">
        <v>13060</v>
      </c>
      <c r="T80" s="7"/>
      <c r="U80" s="7">
        <v>963445136445</v>
      </c>
      <c r="V80" s="7"/>
      <c r="W80" s="7">
        <v>2055588621335.9099</v>
      </c>
      <c r="Y80" s="8">
        <v>3.5228472103585394E-2</v>
      </c>
    </row>
    <row r="81" spans="1:25">
      <c r="A81" s="1" t="s">
        <v>94</v>
      </c>
      <c r="C81" s="7">
        <v>91528137</v>
      </c>
      <c r="D81" s="7"/>
      <c r="E81" s="7">
        <v>622741538667</v>
      </c>
      <c r="F81" s="7"/>
      <c r="G81" s="7">
        <v>801565027792.52795</v>
      </c>
      <c r="H81" s="7"/>
      <c r="I81" s="7">
        <v>0</v>
      </c>
      <c r="J81" s="7"/>
      <c r="K81" s="7">
        <v>0</v>
      </c>
      <c r="L81" s="7"/>
      <c r="M81" s="7">
        <v>0</v>
      </c>
      <c r="N81" s="7"/>
      <c r="O81" s="7">
        <v>0</v>
      </c>
      <c r="P81" s="7"/>
      <c r="Q81" s="7">
        <v>91528137</v>
      </c>
      <c r="R81" s="7"/>
      <c r="S81" s="7">
        <v>8080</v>
      </c>
      <c r="T81" s="7"/>
      <c r="U81" s="7">
        <v>622741538667</v>
      </c>
      <c r="V81" s="7"/>
      <c r="W81" s="7">
        <v>735147040245.58801</v>
      </c>
      <c r="Y81" s="8">
        <v>1.2598876414529918E-2</v>
      </c>
    </row>
    <row r="82" spans="1:25">
      <c r="A82" s="1" t="s">
        <v>95</v>
      </c>
      <c r="C82" s="7">
        <v>47761929</v>
      </c>
      <c r="D82" s="7"/>
      <c r="E82" s="7">
        <v>135654617437</v>
      </c>
      <c r="F82" s="7"/>
      <c r="G82" s="7">
        <v>207620181169.67401</v>
      </c>
      <c r="H82" s="7"/>
      <c r="I82" s="7">
        <v>0</v>
      </c>
      <c r="J82" s="7"/>
      <c r="K82" s="7">
        <v>0</v>
      </c>
      <c r="L82" s="7"/>
      <c r="M82" s="7">
        <v>-10097818</v>
      </c>
      <c r="N82" s="7"/>
      <c r="O82" s="7">
        <v>41847880286</v>
      </c>
      <c r="P82" s="7"/>
      <c r="Q82" s="7">
        <v>37664111</v>
      </c>
      <c r="R82" s="7"/>
      <c r="S82" s="7">
        <v>4197</v>
      </c>
      <c r="T82" s="7"/>
      <c r="U82" s="7">
        <v>106974543868</v>
      </c>
      <c r="V82" s="7"/>
      <c r="W82" s="7">
        <v>157135720037.491</v>
      </c>
      <c r="Y82" s="8">
        <v>2.6929762464923462E-3</v>
      </c>
    </row>
    <row r="83" spans="1:25">
      <c r="A83" s="1" t="s">
        <v>96</v>
      </c>
      <c r="C83" s="7">
        <v>5000000</v>
      </c>
      <c r="D83" s="7"/>
      <c r="E83" s="7">
        <v>50775212738</v>
      </c>
      <c r="F83" s="7"/>
      <c r="G83" s="7">
        <v>108401152500</v>
      </c>
      <c r="H83" s="7"/>
      <c r="I83" s="7">
        <v>0</v>
      </c>
      <c r="J83" s="7"/>
      <c r="K83" s="7">
        <v>0</v>
      </c>
      <c r="L83" s="7"/>
      <c r="M83" s="7">
        <v>0</v>
      </c>
      <c r="N83" s="7"/>
      <c r="O83" s="7">
        <v>0</v>
      </c>
      <c r="P83" s="7"/>
      <c r="Q83" s="7">
        <v>5000000</v>
      </c>
      <c r="R83" s="7"/>
      <c r="S83" s="7">
        <v>22570</v>
      </c>
      <c r="T83" s="7"/>
      <c r="U83" s="7">
        <v>50775212738</v>
      </c>
      <c r="V83" s="7"/>
      <c r="W83" s="7">
        <v>112178542500</v>
      </c>
      <c r="Y83" s="8">
        <v>1.922504636415931E-3</v>
      </c>
    </row>
    <row r="84" spans="1:25">
      <c r="A84" s="1" t="s">
        <v>97</v>
      </c>
      <c r="C84" s="7">
        <v>66325146</v>
      </c>
      <c r="D84" s="7"/>
      <c r="E84" s="7">
        <v>102273707310</v>
      </c>
      <c r="F84" s="7"/>
      <c r="G84" s="7">
        <v>510961463205.07501</v>
      </c>
      <c r="H84" s="7"/>
      <c r="I84" s="7">
        <v>0</v>
      </c>
      <c r="J84" s="7"/>
      <c r="K84" s="7">
        <v>0</v>
      </c>
      <c r="L84" s="7"/>
      <c r="M84" s="7">
        <v>0</v>
      </c>
      <c r="N84" s="7"/>
      <c r="O84" s="7">
        <v>0</v>
      </c>
      <c r="P84" s="7"/>
      <c r="Q84" s="7">
        <v>66325146</v>
      </c>
      <c r="R84" s="7"/>
      <c r="S84" s="7">
        <v>7430</v>
      </c>
      <c r="T84" s="7"/>
      <c r="U84" s="7">
        <v>102273707310</v>
      </c>
      <c r="V84" s="7"/>
      <c r="W84" s="7">
        <v>489863699563.05902</v>
      </c>
      <c r="Y84" s="8">
        <v>8.3952350657599383E-3</v>
      </c>
    </row>
    <row r="85" spans="1:25">
      <c r="A85" s="1" t="s">
        <v>98</v>
      </c>
      <c r="C85" s="7">
        <v>3500001</v>
      </c>
      <c r="D85" s="7"/>
      <c r="E85" s="7">
        <v>22959835177</v>
      </c>
      <c r="F85" s="7"/>
      <c r="G85" s="7">
        <v>19344218526.917999</v>
      </c>
      <c r="H85" s="7"/>
      <c r="I85" s="7">
        <v>0</v>
      </c>
      <c r="J85" s="7"/>
      <c r="K85" s="7">
        <v>0</v>
      </c>
      <c r="L85" s="7"/>
      <c r="M85" s="7">
        <v>0</v>
      </c>
      <c r="N85" s="7"/>
      <c r="O85" s="7">
        <v>0</v>
      </c>
      <c r="P85" s="7"/>
      <c r="Q85" s="7">
        <v>3500001</v>
      </c>
      <c r="R85" s="7"/>
      <c r="S85" s="7">
        <v>5170</v>
      </c>
      <c r="T85" s="7"/>
      <c r="U85" s="7">
        <v>22959835177</v>
      </c>
      <c r="V85" s="7"/>
      <c r="W85" s="7">
        <v>17987339889.238499</v>
      </c>
      <c r="Y85" s="8">
        <v>3.0826523115015718E-4</v>
      </c>
    </row>
    <row r="86" spans="1:25">
      <c r="A86" s="1" t="s">
        <v>99</v>
      </c>
      <c r="C86" s="7">
        <v>4000000</v>
      </c>
      <c r="D86" s="7"/>
      <c r="E86" s="7">
        <v>153616248058</v>
      </c>
      <c r="F86" s="7"/>
      <c r="G86" s="7">
        <v>301793580000</v>
      </c>
      <c r="H86" s="7"/>
      <c r="I86" s="7">
        <v>0</v>
      </c>
      <c r="J86" s="7"/>
      <c r="K86" s="7">
        <v>0</v>
      </c>
      <c r="L86" s="7"/>
      <c r="M86" s="7">
        <v>0</v>
      </c>
      <c r="N86" s="7"/>
      <c r="O86" s="7">
        <v>0</v>
      </c>
      <c r="P86" s="7"/>
      <c r="Q86" s="7">
        <v>4000000</v>
      </c>
      <c r="R86" s="7"/>
      <c r="S86" s="7">
        <v>75900</v>
      </c>
      <c r="T86" s="7"/>
      <c r="U86" s="7">
        <v>153616248058</v>
      </c>
      <c r="V86" s="7"/>
      <c r="W86" s="7">
        <v>301793580000</v>
      </c>
      <c r="Y86" s="8">
        <v>5.1721081755948303E-3</v>
      </c>
    </row>
    <row r="87" spans="1:25">
      <c r="A87" s="1" t="s">
        <v>101</v>
      </c>
      <c r="C87" s="7">
        <v>131670335</v>
      </c>
      <c r="D87" s="7"/>
      <c r="E87" s="7">
        <v>474018857227</v>
      </c>
      <c r="F87" s="7"/>
      <c r="G87" s="7">
        <v>662549470117.16797</v>
      </c>
      <c r="H87" s="7"/>
      <c r="I87" s="7">
        <v>0</v>
      </c>
      <c r="J87" s="7"/>
      <c r="K87" s="7">
        <v>0</v>
      </c>
      <c r="L87" s="7"/>
      <c r="M87" s="7">
        <v>0</v>
      </c>
      <c r="N87" s="7"/>
      <c r="O87" s="7">
        <v>0</v>
      </c>
      <c r="P87" s="7"/>
      <c r="Q87" s="7">
        <v>131670335</v>
      </c>
      <c r="R87" s="7"/>
      <c r="S87" s="7">
        <v>4920</v>
      </c>
      <c r="T87" s="7"/>
      <c r="U87" s="7">
        <v>474018857227</v>
      </c>
      <c r="V87" s="7"/>
      <c r="W87" s="7">
        <v>643963530813.20996</v>
      </c>
      <c r="Y87" s="8">
        <v>1.1036182553995737E-2</v>
      </c>
    </row>
    <row r="88" spans="1:25">
      <c r="A88" s="1" t="s">
        <v>102</v>
      </c>
      <c r="C88" s="7">
        <v>34643667</v>
      </c>
      <c r="D88" s="7"/>
      <c r="E88" s="7">
        <v>442876447929</v>
      </c>
      <c r="F88" s="7"/>
      <c r="G88" s="7">
        <v>788619601452.91504</v>
      </c>
      <c r="H88" s="7"/>
      <c r="I88" s="7">
        <v>0</v>
      </c>
      <c r="J88" s="7"/>
      <c r="K88" s="7">
        <v>0</v>
      </c>
      <c r="L88" s="7"/>
      <c r="M88" s="7">
        <v>0</v>
      </c>
      <c r="N88" s="7"/>
      <c r="O88" s="7">
        <v>0</v>
      </c>
      <c r="P88" s="7"/>
      <c r="Q88" s="7">
        <v>34643667</v>
      </c>
      <c r="R88" s="7"/>
      <c r="S88" s="7">
        <v>23190</v>
      </c>
      <c r="T88" s="7"/>
      <c r="U88" s="7">
        <v>442876447929</v>
      </c>
      <c r="V88" s="7"/>
      <c r="W88" s="7">
        <v>798606487235.50598</v>
      </c>
      <c r="Y88" s="8">
        <v>1.368643806708489E-2</v>
      </c>
    </row>
    <row r="89" spans="1:25">
      <c r="A89" s="1" t="s">
        <v>103</v>
      </c>
      <c r="C89" s="7">
        <v>9813229</v>
      </c>
      <c r="D89" s="7"/>
      <c r="E89" s="7">
        <v>55821616476</v>
      </c>
      <c r="F89" s="7"/>
      <c r="G89" s="7">
        <v>182317964972.44</v>
      </c>
      <c r="H89" s="7"/>
      <c r="I89" s="7">
        <v>0</v>
      </c>
      <c r="J89" s="7"/>
      <c r="K89" s="7">
        <v>0</v>
      </c>
      <c r="L89" s="7"/>
      <c r="M89" s="7">
        <v>0</v>
      </c>
      <c r="N89" s="7"/>
      <c r="O89" s="7">
        <v>0</v>
      </c>
      <c r="P89" s="7"/>
      <c r="Q89" s="7">
        <v>9813229</v>
      </c>
      <c r="R89" s="7"/>
      <c r="S89" s="7">
        <v>19320</v>
      </c>
      <c r="T89" s="7"/>
      <c r="U89" s="7">
        <v>55821616476</v>
      </c>
      <c r="V89" s="7"/>
      <c r="W89" s="7">
        <v>188463514353.534</v>
      </c>
      <c r="Y89" s="8">
        <v>3.2298688507199089E-3</v>
      </c>
    </row>
    <row r="90" spans="1:25">
      <c r="A90" s="1" t="s">
        <v>104</v>
      </c>
      <c r="C90" s="7">
        <v>44554080</v>
      </c>
      <c r="D90" s="7"/>
      <c r="E90" s="7">
        <v>229930888462</v>
      </c>
      <c r="F90" s="7"/>
      <c r="G90" s="7">
        <v>343239619986</v>
      </c>
      <c r="H90" s="7"/>
      <c r="I90" s="7">
        <v>0</v>
      </c>
      <c r="J90" s="7"/>
      <c r="K90" s="7">
        <v>0</v>
      </c>
      <c r="L90" s="7"/>
      <c r="M90" s="7">
        <v>0</v>
      </c>
      <c r="N90" s="7"/>
      <c r="O90" s="7">
        <v>0</v>
      </c>
      <c r="P90" s="7"/>
      <c r="Q90" s="7">
        <v>44554080</v>
      </c>
      <c r="R90" s="7"/>
      <c r="S90" s="7">
        <v>7530</v>
      </c>
      <c r="T90" s="7"/>
      <c r="U90" s="7">
        <v>229930888462</v>
      </c>
      <c r="V90" s="7"/>
      <c r="W90" s="7">
        <v>333496043676.71997</v>
      </c>
      <c r="Y90" s="8">
        <v>5.7154218258350428E-3</v>
      </c>
    </row>
    <row r="91" spans="1:25">
      <c r="A91" s="1" t="s">
        <v>105</v>
      </c>
      <c r="C91" s="7">
        <v>0</v>
      </c>
      <c r="D91" s="7"/>
      <c r="E91" s="7">
        <v>0</v>
      </c>
      <c r="F91" s="7"/>
      <c r="G91" s="7">
        <v>0</v>
      </c>
      <c r="H91" s="7"/>
      <c r="I91" s="7">
        <v>7224255</v>
      </c>
      <c r="J91" s="7"/>
      <c r="K91" s="7">
        <v>0</v>
      </c>
      <c r="L91" s="7"/>
      <c r="M91" s="7">
        <v>0</v>
      </c>
      <c r="N91" s="7"/>
      <c r="O91" s="7">
        <v>0</v>
      </c>
      <c r="P91" s="7"/>
      <c r="Q91" s="7">
        <v>7224255</v>
      </c>
      <c r="R91" s="7"/>
      <c r="S91" s="7">
        <v>9170</v>
      </c>
      <c r="T91" s="7"/>
      <c r="U91" s="7">
        <v>55200532455</v>
      </c>
      <c r="V91" s="7"/>
      <c r="W91" s="7">
        <v>65852252160.817497</v>
      </c>
      <c r="Y91" s="8">
        <v>1.1285693081419974E-3</v>
      </c>
    </row>
    <row r="92" spans="1:25">
      <c r="A92" s="1" t="s">
        <v>106</v>
      </c>
      <c r="C92" s="1" t="s">
        <v>106</v>
      </c>
      <c r="E92" s="3">
        <f>SUM(E9:E91)</f>
        <v>34482588319756</v>
      </c>
      <c r="G92" s="3">
        <f>SUM(G9:G91)</f>
        <v>57176579518045.367</v>
      </c>
      <c r="I92" s="1" t="s">
        <v>106</v>
      </c>
      <c r="K92" s="3">
        <f>SUM(K9:K91)</f>
        <v>318938908897</v>
      </c>
      <c r="M92" s="1" t="s">
        <v>106</v>
      </c>
      <c r="O92" s="3">
        <f>SUM(O9:O91)</f>
        <v>850431576796</v>
      </c>
      <c r="Q92" s="1" t="s">
        <v>106</v>
      </c>
      <c r="S92" s="1" t="s">
        <v>106</v>
      </c>
      <c r="U92" s="3">
        <f>SUM(U9:U91)</f>
        <v>34365766532801</v>
      </c>
      <c r="W92" s="3">
        <f>SUM(W9:W91)</f>
        <v>56032236365635.508</v>
      </c>
      <c r="Y92" s="9">
        <f>SUM(Y9:Y91)</f>
        <v>0.96027486006682228</v>
      </c>
    </row>
    <row r="94" spans="1:25">
      <c r="Y94" s="7"/>
    </row>
  </sheetData>
  <mergeCells count="21">
    <mergeCell ref="A6:A8"/>
    <mergeCell ref="C7:C8"/>
    <mergeCell ref="E7:E8"/>
    <mergeCell ref="G7:G8"/>
    <mergeCell ref="C6:G6"/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K12" sqref="K12"/>
    </sheetView>
  </sheetViews>
  <sheetFormatPr defaultRowHeight="24"/>
  <cols>
    <col min="1" max="1" width="26.28515625" style="1" bestFit="1" customWidth="1"/>
    <col min="2" max="2" width="1" style="1" customWidth="1"/>
    <col min="3" max="3" width="31" style="1" customWidth="1"/>
    <col min="4" max="4" width="1" style="1" customWidth="1"/>
    <col min="5" max="5" width="34" style="1" customWidth="1"/>
    <col min="6" max="6" width="1" style="1" customWidth="1"/>
    <col min="7" max="7" width="30" style="1" customWidth="1"/>
    <col min="8" max="8" width="1" style="1" customWidth="1"/>
    <col min="9" max="9" width="34" style="1" customWidth="1"/>
    <col min="10" max="10" width="1" style="1" customWidth="1"/>
    <col min="11" max="11" width="30" style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</row>
    <row r="3" spans="1:11" ht="24.75">
      <c r="A3" s="17" t="s">
        <v>174</v>
      </c>
      <c r="B3" s="17" t="s">
        <v>174</v>
      </c>
      <c r="C3" s="17" t="s">
        <v>174</v>
      </c>
      <c r="D3" s="17" t="s">
        <v>174</v>
      </c>
      <c r="E3" s="17" t="s">
        <v>174</v>
      </c>
      <c r="F3" s="17" t="s">
        <v>174</v>
      </c>
      <c r="G3" s="17" t="s">
        <v>174</v>
      </c>
      <c r="H3" s="17" t="s">
        <v>174</v>
      </c>
      <c r="I3" s="17" t="s">
        <v>174</v>
      </c>
      <c r="J3" s="17" t="s">
        <v>174</v>
      </c>
      <c r="K3" s="17" t="s">
        <v>174</v>
      </c>
    </row>
    <row r="4" spans="1:11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</row>
    <row r="6" spans="1:11" ht="24.75">
      <c r="A6" s="16" t="s">
        <v>479</v>
      </c>
      <c r="B6" s="16" t="s">
        <v>479</v>
      </c>
      <c r="C6" s="16" t="s">
        <v>479</v>
      </c>
      <c r="E6" s="16" t="s">
        <v>176</v>
      </c>
      <c r="F6" s="16" t="s">
        <v>176</v>
      </c>
      <c r="G6" s="16" t="s">
        <v>176</v>
      </c>
      <c r="I6" s="16" t="s">
        <v>177</v>
      </c>
      <c r="J6" s="16" t="s">
        <v>177</v>
      </c>
      <c r="K6" s="16" t="s">
        <v>177</v>
      </c>
    </row>
    <row r="7" spans="1:11" ht="25.5" thickBot="1">
      <c r="A7" s="16" t="s">
        <v>480</v>
      </c>
      <c r="C7" s="16" t="s">
        <v>153</v>
      </c>
      <c r="E7" s="16" t="s">
        <v>481</v>
      </c>
      <c r="G7" s="16" t="s">
        <v>482</v>
      </c>
      <c r="I7" s="16" t="s">
        <v>481</v>
      </c>
      <c r="K7" s="16" t="s">
        <v>482</v>
      </c>
    </row>
    <row r="8" spans="1:11">
      <c r="A8" s="1" t="s">
        <v>159</v>
      </c>
      <c r="C8" s="1" t="s">
        <v>160</v>
      </c>
      <c r="E8" s="5">
        <v>352598</v>
      </c>
      <c r="G8" s="8">
        <f>E8/$E$12</f>
        <v>5.0477944654912248E-5</v>
      </c>
      <c r="I8" s="5">
        <v>512516889</v>
      </c>
      <c r="K8" s="8">
        <f>I8/$I$12</f>
        <v>2.9095502294360077E-2</v>
      </c>
    </row>
    <row r="9" spans="1:11">
      <c r="A9" s="1" t="s">
        <v>163</v>
      </c>
      <c r="C9" s="1" t="s">
        <v>164</v>
      </c>
      <c r="E9" s="5">
        <v>223755756</v>
      </c>
      <c r="G9" s="8">
        <f t="shared" ref="G9:G11" si="0">E9/$E$12</f>
        <v>3.203288353191467E-2</v>
      </c>
      <c r="I9" s="5">
        <v>4931799623</v>
      </c>
      <c r="K9" s="8">
        <f t="shared" ref="K9:K11" si="1">I9/$I$12</f>
        <v>0.27997748040322756</v>
      </c>
    </row>
    <row r="10" spans="1:11">
      <c r="A10" s="1" t="s">
        <v>166</v>
      </c>
      <c r="C10" s="1" t="s">
        <v>167</v>
      </c>
      <c r="E10" s="5">
        <v>4356592</v>
      </c>
      <c r="G10" s="8">
        <f t="shared" si="0"/>
        <v>6.2368989574539124E-4</v>
      </c>
      <c r="I10" s="5">
        <v>34932289</v>
      </c>
      <c r="K10" s="8">
        <f t="shared" si="1"/>
        <v>1.9831004920244674E-3</v>
      </c>
    </row>
    <row r="11" spans="1:11" ht="24.75" thickBot="1">
      <c r="A11" s="1" t="s">
        <v>170</v>
      </c>
      <c r="C11" s="1" t="s">
        <v>171</v>
      </c>
      <c r="E11" s="5">
        <v>6756724376</v>
      </c>
      <c r="G11" s="8">
        <f t="shared" si="0"/>
        <v>0.967292948627685</v>
      </c>
      <c r="I11" s="5">
        <v>12135738004</v>
      </c>
      <c r="K11" s="8">
        <f t="shared" si="1"/>
        <v>0.68894391681038791</v>
      </c>
    </row>
    <row r="12" spans="1:11" ht="24.75" thickBot="1">
      <c r="A12" s="1" t="s">
        <v>106</v>
      </c>
      <c r="C12" s="1" t="s">
        <v>106</v>
      </c>
      <c r="E12" s="10">
        <f>SUM(E8:E11)</f>
        <v>6985189322</v>
      </c>
      <c r="G12" s="15">
        <f>SUM(G8:G11)</f>
        <v>1</v>
      </c>
      <c r="I12" s="10">
        <f>SUM(I8:I11)</f>
        <v>17614986805</v>
      </c>
      <c r="K12" s="15">
        <f>SUM(K8:K11)</f>
        <v>1</v>
      </c>
    </row>
    <row r="13" spans="1:11" ht="24.75" thickTop="1">
      <c r="E13" s="6"/>
      <c r="I13" s="6"/>
    </row>
    <row r="14" spans="1:11">
      <c r="E14" s="6"/>
    </row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8" sqref="C8"/>
    </sheetView>
  </sheetViews>
  <sheetFormatPr defaultRowHeight="24"/>
  <cols>
    <col min="1" max="1" width="31" style="1" bestFit="1" customWidth="1"/>
    <col min="2" max="2" width="1" style="1" customWidth="1"/>
    <col min="3" max="3" width="18" style="1" customWidth="1"/>
    <col min="4" max="4" width="1" style="1" customWidth="1"/>
    <col min="5" max="5" width="21" style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</row>
    <row r="3" spans="1:5" ht="24.75">
      <c r="A3" s="17" t="s">
        <v>174</v>
      </c>
      <c r="B3" s="17" t="s">
        <v>174</v>
      </c>
      <c r="C3" s="17" t="s">
        <v>174</v>
      </c>
      <c r="D3" s="17" t="s">
        <v>174</v>
      </c>
      <c r="E3" s="17" t="s">
        <v>174</v>
      </c>
    </row>
    <row r="4" spans="1:5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</row>
    <row r="6" spans="1:5" ht="24.75">
      <c r="A6" s="16" t="s">
        <v>483</v>
      </c>
      <c r="C6" s="16" t="s">
        <v>176</v>
      </c>
      <c r="E6" s="16" t="s">
        <v>6</v>
      </c>
    </row>
    <row r="7" spans="1:5" ht="24.75">
      <c r="A7" s="16" t="s">
        <v>483</v>
      </c>
      <c r="C7" s="16" t="s">
        <v>156</v>
      </c>
      <c r="E7" s="16" t="s">
        <v>156</v>
      </c>
    </row>
    <row r="8" spans="1:5">
      <c r="A8" s="1" t="s">
        <v>484</v>
      </c>
      <c r="C8" s="5">
        <v>91704729</v>
      </c>
      <c r="D8" s="6"/>
      <c r="E8" s="5">
        <v>29502204810</v>
      </c>
    </row>
    <row r="9" spans="1:5">
      <c r="A9" s="1" t="s">
        <v>106</v>
      </c>
      <c r="C9" s="10">
        <f>SUM(C8:C8)</f>
        <v>91704729</v>
      </c>
      <c r="D9" s="6"/>
      <c r="E9" s="10">
        <f>SUM(E8:E8)</f>
        <v>29502204810</v>
      </c>
    </row>
    <row r="10" spans="1:5">
      <c r="C10" s="6"/>
      <c r="D10" s="6"/>
      <c r="E10" s="6"/>
    </row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tabSelected="1" workbookViewId="0">
      <selection activeCell="G19" sqref="G19"/>
    </sheetView>
  </sheetViews>
  <sheetFormatPr defaultRowHeight="24"/>
  <cols>
    <col min="1" max="1" width="25" style="1" bestFit="1" customWidth="1"/>
    <col min="2" max="2" width="1" style="1" customWidth="1"/>
    <col min="3" max="3" width="22" style="1" customWidth="1"/>
    <col min="4" max="4" width="1" style="1" customWidth="1"/>
    <col min="5" max="5" width="23" style="1" customWidth="1"/>
    <col min="6" max="6" width="1" style="1" customWidth="1"/>
    <col min="7" max="7" width="32" style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</row>
    <row r="3" spans="1:7" ht="24.75">
      <c r="A3" s="17" t="s">
        <v>174</v>
      </c>
      <c r="B3" s="17" t="s">
        <v>174</v>
      </c>
      <c r="C3" s="17" t="s">
        <v>174</v>
      </c>
      <c r="D3" s="17" t="s">
        <v>174</v>
      </c>
      <c r="E3" s="17" t="s">
        <v>174</v>
      </c>
      <c r="F3" s="17" t="s">
        <v>174</v>
      </c>
      <c r="G3" s="17" t="s">
        <v>174</v>
      </c>
    </row>
    <row r="4" spans="1:7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</row>
    <row r="6" spans="1:7" ht="24.75">
      <c r="A6" s="16" t="s">
        <v>178</v>
      </c>
      <c r="C6" s="16" t="s">
        <v>156</v>
      </c>
      <c r="E6" s="16" t="s">
        <v>302</v>
      </c>
      <c r="G6" s="16" t="s">
        <v>13</v>
      </c>
    </row>
    <row r="7" spans="1:7">
      <c r="A7" s="1" t="s">
        <v>485</v>
      </c>
      <c r="C7" s="5">
        <v>162306765809</v>
      </c>
      <c r="E7" s="8">
        <f>C7/$C$11</f>
        <v>0.9081160079774212</v>
      </c>
      <c r="G7" s="8">
        <v>2.7815971114928434E-3</v>
      </c>
    </row>
    <row r="8" spans="1:7">
      <c r="A8" s="1" t="s">
        <v>486</v>
      </c>
      <c r="C8" s="5">
        <v>9345450059</v>
      </c>
      <c r="E8" s="8">
        <f t="shared" ref="E8:E10" si="0">C8/$C$11</f>
        <v>5.2288348905420924E-2</v>
      </c>
      <c r="G8" s="8">
        <v>1.6016138797507584E-4</v>
      </c>
    </row>
    <row r="9" spans="1:7">
      <c r="A9" s="1" t="s">
        <v>487</v>
      </c>
      <c r="C9" s="5">
        <v>6985189322</v>
      </c>
      <c r="E9" s="8">
        <f t="shared" si="0"/>
        <v>3.9082549704218227E-2</v>
      </c>
      <c r="G9" s="8">
        <v>1.1971147563972008E-4</v>
      </c>
    </row>
    <row r="10" spans="1:7">
      <c r="A10" s="1" t="s">
        <v>490</v>
      </c>
      <c r="C10" s="5">
        <v>91704729</v>
      </c>
      <c r="E10" s="8">
        <f t="shared" si="0"/>
        <v>5.1309341293961886E-4</v>
      </c>
      <c r="G10" s="8">
        <v>1.5716264693291633E-6</v>
      </c>
    </row>
    <row r="11" spans="1:7">
      <c r="A11" s="1" t="s">
        <v>106</v>
      </c>
      <c r="C11" s="10">
        <f>SUM(C7:C10)</f>
        <v>178729109919</v>
      </c>
      <c r="E11" s="9">
        <f>SUM(E7:E10)</f>
        <v>0.99999999999999989</v>
      </c>
      <c r="G11" s="9">
        <f>SUM(G7:G10)</f>
        <v>3.0630416015769686E-3</v>
      </c>
    </row>
    <row r="12" spans="1:7" ht="24.75" thickTop="1">
      <c r="C12" s="6"/>
    </row>
    <row r="13" spans="1:7">
      <c r="G13" s="2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1"/>
  <sheetViews>
    <sheetView rightToLeft="1" topLeftCell="N1" workbookViewId="0">
      <selection activeCell="W17" sqref="W17:AL19"/>
    </sheetView>
  </sheetViews>
  <sheetFormatPr defaultRowHeight="24"/>
  <cols>
    <col min="1" max="1" width="33.28515625" style="1" bestFit="1" customWidth="1"/>
    <col min="2" max="2" width="1" style="1" customWidth="1"/>
    <col min="3" max="3" width="25" style="1" customWidth="1"/>
    <col min="4" max="4" width="1" style="1" customWidth="1"/>
    <col min="5" max="5" width="22" style="1" customWidth="1"/>
    <col min="6" max="6" width="1" style="1" customWidth="1"/>
    <col min="7" max="7" width="20" style="1" customWidth="1"/>
    <col min="8" max="8" width="1" style="1" customWidth="1"/>
    <col min="9" max="9" width="20" style="1" customWidth="1"/>
    <col min="10" max="10" width="1" style="1" customWidth="1"/>
    <col min="11" max="11" width="14" style="1" customWidth="1"/>
    <col min="12" max="12" width="1" style="1" customWidth="1"/>
    <col min="13" max="13" width="14" style="1" customWidth="1"/>
    <col min="14" max="14" width="1" style="1" customWidth="1"/>
    <col min="15" max="15" width="16" style="1" customWidth="1"/>
    <col min="16" max="16" width="1" style="1" customWidth="1"/>
    <col min="17" max="17" width="22" style="1" customWidth="1"/>
    <col min="18" max="18" width="1" style="1" customWidth="1"/>
    <col min="19" max="19" width="22" style="1" customWidth="1"/>
    <col min="20" max="20" width="1" style="1" customWidth="1"/>
    <col min="21" max="21" width="16" style="1" customWidth="1"/>
    <col min="22" max="22" width="1" style="1" customWidth="1"/>
    <col min="23" max="23" width="22" style="1" customWidth="1"/>
    <col min="24" max="24" width="1" style="1" customWidth="1"/>
    <col min="25" max="25" width="11" style="1" customWidth="1"/>
    <col min="26" max="26" width="1" style="1" customWidth="1"/>
    <col min="27" max="27" width="14" style="1" customWidth="1"/>
    <col min="28" max="28" width="1" style="1" customWidth="1"/>
    <col min="29" max="29" width="16" style="1" customWidth="1"/>
    <col min="30" max="30" width="1" style="1" customWidth="1"/>
    <col min="31" max="31" width="23" style="1" customWidth="1"/>
    <col min="32" max="32" width="1" style="1" customWidth="1"/>
    <col min="33" max="33" width="22" style="1" customWidth="1"/>
    <col min="34" max="34" width="1" style="1" customWidth="1"/>
    <col min="35" max="35" width="22" style="1" customWidth="1"/>
    <col min="36" max="36" width="1" style="1" customWidth="1"/>
    <col min="37" max="37" width="32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  <c r="R2" s="17" t="s">
        <v>0</v>
      </c>
      <c r="S2" s="17" t="s">
        <v>0</v>
      </c>
      <c r="T2" s="17" t="s">
        <v>0</v>
      </c>
      <c r="U2" s="17" t="s">
        <v>0</v>
      </c>
      <c r="V2" s="17" t="s">
        <v>0</v>
      </c>
      <c r="W2" s="17" t="s">
        <v>0</v>
      </c>
      <c r="X2" s="17" t="s">
        <v>0</v>
      </c>
      <c r="Y2" s="17" t="s">
        <v>0</v>
      </c>
      <c r="Z2" s="17" t="s">
        <v>0</v>
      </c>
      <c r="AA2" s="17" t="s">
        <v>0</v>
      </c>
      <c r="AB2" s="17" t="s">
        <v>0</v>
      </c>
      <c r="AC2" s="17" t="s">
        <v>0</v>
      </c>
      <c r="AD2" s="17" t="s">
        <v>0</v>
      </c>
      <c r="AE2" s="17" t="s">
        <v>0</v>
      </c>
      <c r="AF2" s="17" t="s">
        <v>0</v>
      </c>
      <c r="AG2" s="17" t="s">
        <v>0</v>
      </c>
      <c r="AH2" s="17" t="s">
        <v>0</v>
      </c>
      <c r="AI2" s="17" t="s">
        <v>0</v>
      </c>
      <c r="AJ2" s="17" t="s">
        <v>0</v>
      </c>
      <c r="AK2" s="17" t="s">
        <v>0</v>
      </c>
    </row>
    <row r="3" spans="1:37" ht="24.75">
      <c r="A3" s="17" t="s">
        <v>1</v>
      </c>
      <c r="B3" s="17" t="s">
        <v>1</v>
      </c>
      <c r="C3" s="17" t="s">
        <v>1</v>
      </c>
      <c r="D3" s="17" t="s">
        <v>1</v>
      </c>
      <c r="E3" s="17" t="s">
        <v>1</v>
      </c>
      <c r="F3" s="17" t="s">
        <v>1</v>
      </c>
      <c r="G3" s="17" t="s">
        <v>1</v>
      </c>
      <c r="H3" s="17" t="s">
        <v>1</v>
      </c>
      <c r="I3" s="17" t="s">
        <v>1</v>
      </c>
      <c r="J3" s="17" t="s">
        <v>1</v>
      </c>
      <c r="K3" s="17" t="s">
        <v>1</v>
      </c>
      <c r="L3" s="17" t="s">
        <v>1</v>
      </c>
      <c r="M3" s="17" t="s">
        <v>1</v>
      </c>
      <c r="N3" s="17" t="s">
        <v>1</v>
      </c>
      <c r="O3" s="17" t="s">
        <v>1</v>
      </c>
      <c r="P3" s="17" t="s">
        <v>1</v>
      </c>
      <c r="Q3" s="17" t="s">
        <v>1</v>
      </c>
      <c r="R3" s="17" t="s">
        <v>1</v>
      </c>
      <c r="S3" s="17" t="s">
        <v>1</v>
      </c>
      <c r="T3" s="17" t="s">
        <v>1</v>
      </c>
      <c r="U3" s="17" t="s">
        <v>1</v>
      </c>
      <c r="V3" s="17" t="s">
        <v>1</v>
      </c>
      <c r="W3" s="17" t="s">
        <v>1</v>
      </c>
      <c r="X3" s="17" t="s">
        <v>1</v>
      </c>
      <c r="Y3" s="17" t="s">
        <v>1</v>
      </c>
      <c r="Z3" s="17" t="s">
        <v>1</v>
      </c>
      <c r="AA3" s="17" t="s">
        <v>1</v>
      </c>
      <c r="AB3" s="17" t="s">
        <v>1</v>
      </c>
      <c r="AC3" s="17" t="s">
        <v>1</v>
      </c>
      <c r="AD3" s="17" t="s">
        <v>1</v>
      </c>
      <c r="AE3" s="17" t="s">
        <v>1</v>
      </c>
      <c r="AF3" s="17" t="s">
        <v>1</v>
      </c>
      <c r="AG3" s="17" t="s">
        <v>1</v>
      </c>
      <c r="AH3" s="17" t="s">
        <v>1</v>
      </c>
      <c r="AI3" s="17" t="s">
        <v>1</v>
      </c>
      <c r="AJ3" s="17" t="s">
        <v>1</v>
      </c>
      <c r="AK3" s="17" t="s">
        <v>1</v>
      </c>
    </row>
    <row r="4" spans="1:37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  <c r="R4" s="17" t="s">
        <v>2</v>
      </c>
      <c r="S4" s="17" t="s">
        <v>2</v>
      </c>
      <c r="T4" s="17" t="s">
        <v>2</v>
      </c>
      <c r="U4" s="17" t="s">
        <v>2</v>
      </c>
      <c r="V4" s="17" t="s">
        <v>2</v>
      </c>
      <c r="W4" s="17" t="s">
        <v>2</v>
      </c>
      <c r="X4" s="17" t="s">
        <v>2</v>
      </c>
      <c r="Y4" s="17" t="s">
        <v>2</v>
      </c>
      <c r="Z4" s="17" t="s">
        <v>2</v>
      </c>
      <c r="AA4" s="17" t="s">
        <v>2</v>
      </c>
      <c r="AB4" s="17" t="s">
        <v>2</v>
      </c>
      <c r="AC4" s="17" t="s">
        <v>2</v>
      </c>
      <c r="AD4" s="17" t="s">
        <v>2</v>
      </c>
      <c r="AE4" s="17" t="s">
        <v>2</v>
      </c>
      <c r="AF4" s="17" t="s">
        <v>2</v>
      </c>
      <c r="AG4" s="17" t="s">
        <v>2</v>
      </c>
      <c r="AH4" s="17" t="s">
        <v>2</v>
      </c>
      <c r="AI4" s="17" t="s">
        <v>2</v>
      </c>
      <c r="AJ4" s="17" t="s">
        <v>2</v>
      </c>
      <c r="AK4" s="17" t="s">
        <v>2</v>
      </c>
    </row>
    <row r="6" spans="1:37" ht="24.75">
      <c r="A6" s="16" t="s">
        <v>108</v>
      </c>
      <c r="B6" s="16" t="s">
        <v>108</v>
      </c>
      <c r="C6" s="16" t="s">
        <v>108</v>
      </c>
      <c r="D6" s="16" t="s">
        <v>108</v>
      </c>
      <c r="E6" s="16" t="s">
        <v>108</v>
      </c>
      <c r="F6" s="16" t="s">
        <v>108</v>
      </c>
      <c r="G6" s="16" t="s">
        <v>108</v>
      </c>
      <c r="H6" s="16" t="s">
        <v>108</v>
      </c>
      <c r="I6" s="16" t="s">
        <v>108</v>
      </c>
      <c r="J6" s="16" t="s">
        <v>108</v>
      </c>
      <c r="K6" s="16" t="s">
        <v>108</v>
      </c>
      <c r="L6" s="16" t="s">
        <v>108</v>
      </c>
      <c r="M6" s="16" t="s">
        <v>108</v>
      </c>
      <c r="O6" s="16" t="s">
        <v>488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7" ht="24.75">
      <c r="A7" s="16" t="s">
        <v>109</v>
      </c>
      <c r="C7" s="16" t="s">
        <v>110</v>
      </c>
      <c r="D7" s="6"/>
      <c r="E7" s="16" t="s">
        <v>111</v>
      </c>
      <c r="F7" s="6"/>
      <c r="G7" s="16" t="s">
        <v>112</v>
      </c>
      <c r="H7" s="6"/>
      <c r="I7" s="16" t="s">
        <v>113</v>
      </c>
      <c r="J7" s="6"/>
      <c r="K7" s="16" t="s">
        <v>114</v>
      </c>
      <c r="L7" s="6"/>
      <c r="M7" s="16" t="s">
        <v>107</v>
      </c>
      <c r="N7" s="6"/>
      <c r="O7" s="16" t="s">
        <v>7</v>
      </c>
      <c r="P7" s="6"/>
      <c r="Q7" s="16" t="s">
        <v>8</v>
      </c>
      <c r="R7" s="6"/>
      <c r="S7" s="16" t="s">
        <v>9</v>
      </c>
      <c r="T7" s="6"/>
      <c r="U7" s="16" t="s">
        <v>10</v>
      </c>
      <c r="V7" s="16" t="s">
        <v>10</v>
      </c>
      <c r="W7" s="16" t="s">
        <v>10</v>
      </c>
      <c r="X7" s="6"/>
      <c r="Y7" s="16" t="s">
        <v>11</v>
      </c>
      <c r="Z7" s="16" t="s">
        <v>11</v>
      </c>
      <c r="AA7" s="16" t="s">
        <v>11</v>
      </c>
      <c r="AB7" s="6"/>
      <c r="AC7" s="16" t="s">
        <v>7</v>
      </c>
      <c r="AD7" s="6"/>
      <c r="AE7" s="16" t="s">
        <v>115</v>
      </c>
      <c r="AF7" s="6"/>
      <c r="AG7" s="16" t="s">
        <v>8</v>
      </c>
      <c r="AH7" s="6"/>
      <c r="AI7" s="16" t="s">
        <v>9</v>
      </c>
      <c r="AJ7" s="6"/>
      <c r="AK7" s="16" t="s">
        <v>13</v>
      </c>
    </row>
    <row r="8" spans="1:37" ht="24.75">
      <c r="A8" s="16" t="s">
        <v>109</v>
      </c>
      <c r="C8" s="16" t="s">
        <v>110</v>
      </c>
      <c r="D8" s="6"/>
      <c r="E8" s="16" t="s">
        <v>111</v>
      </c>
      <c r="F8" s="6"/>
      <c r="G8" s="16" t="s">
        <v>112</v>
      </c>
      <c r="H8" s="6"/>
      <c r="I8" s="16" t="s">
        <v>113</v>
      </c>
      <c r="J8" s="6"/>
      <c r="K8" s="16" t="s">
        <v>114</v>
      </c>
      <c r="L8" s="6"/>
      <c r="M8" s="16" t="s">
        <v>107</v>
      </c>
      <c r="N8" s="6"/>
      <c r="O8" s="16" t="s">
        <v>7</v>
      </c>
      <c r="P8" s="6"/>
      <c r="Q8" s="16" t="s">
        <v>8</v>
      </c>
      <c r="R8" s="6"/>
      <c r="S8" s="16" t="s">
        <v>9</v>
      </c>
      <c r="T8" s="6"/>
      <c r="U8" s="16" t="s">
        <v>7</v>
      </c>
      <c r="V8" s="6"/>
      <c r="W8" s="16" t="s">
        <v>8</v>
      </c>
      <c r="X8" s="6"/>
      <c r="Y8" s="16" t="s">
        <v>7</v>
      </c>
      <c r="Z8" s="6"/>
      <c r="AA8" s="16" t="s">
        <v>14</v>
      </c>
      <c r="AB8" s="6"/>
      <c r="AC8" s="16" t="s">
        <v>7</v>
      </c>
      <c r="AD8" s="6"/>
      <c r="AE8" s="16" t="s">
        <v>115</v>
      </c>
      <c r="AF8" s="6"/>
      <c r="AG8" s="16" t="s">
        <v>8</v>
      </c>
      <c r="AH8" s="6"/>
      <c r="AI8" s="16" t="s">
        <v>9</v>
      </c>
      <c r="AJ8" s="6"/>
      <c r="AK8" s="16" t="s">
        <v>13</v>
      </c>
    </row>
    <row r="9" spans="1:37">
      <c r="A9" s="1" t="s">
        <v>116</v>
      </c>
      <c r="C9" s="6" t="s">
        <v>117</v>
      </c>
      <c r="D9" s="6"/>
      <c r="E9" s="6" t="s">
        <v>117</v>
      </c>
      <c r="F9" s="6"/>
      <c r="G9" s="6" t="s">
        <v>118</v>
      </c>
      <c r="H9" s="6"/>
      <c r="I9" s="6" t="s">
        <v>119</v>
      </c>
      <c r="J9" s="6"/>
      <c r="K9" s="5">
        <v>0</v>
      </c>
      <c r="L9" s="6"/>
      <c r="M9" s="5">
        <v>0</v>
      </c>
      <c r="N9" s="6"/>
      <c r="O9" s="5">
        <v>219491</v>
      </c>
      <c r="P9" s="6"/>
      <c r="Q9" s="5">
        <v>154260366730</v>
      </c>
      <c r="R9" s="6"/>
      <c r="S9" s="5">
        <v>177599675613</v>
      </c>
      <c r="T9" s="6"/>
      <c r="U9" s="5">
        <v>0</v>
      </c>
      <c r="V9" s="6"/>
      <c r="W9" s="5">
        <v>0</v>
      </c>
      <c r="X9" s="6"/>
      <c r="Y9" s="5">
        <v>0</v>
      </c>
      <c r="Z9" s="6"/>
      <c r="AA9" s="5">
        <v>0</v>
      </c>
      <c r="AB9" s="6"/>
      <c r="AC9" s="5">
        <v>219491</v>
      </c>
      <c r="AD9" s="6"/>
      <c r="AE9" s="5">
        <v>815570</v>
      </c>
      <c r="AF9" s="6"/>
      <c r="AG9" s="5">
        <v>154260366730</v>
      </c>
      <c r="AH9" s="6"/>
      <c r="AI9" s="5">
        <v>178977829257</v>
      </c>
      <c r="AJ9" s="6"/>
      <c r="AK9" s="8">
        <v>3.0673041287039484E-3</v>
      </c>
    </row>
    <row r="10" spans="1:37">
      <c r="A10" s="1" t="s">
        <v>120</v>
      </c>
      <c r="C10" s="6" t="s">
        <v>117</v>
      </c>
      <c r="D10" s="6"/>
      <c r="E10" s="6" t="s">
        <v>117</v>
      </c>
      <c r="F10" s="6"/>
      <c r="G10" s="6" t="s">
        <v>121</v>
      </c>
      <c r="H10" s="6"/>
      <c r="I10" s="6" t="s">
        <v>122</v>
      </c>
      <c r="J10" s="6"/>
      <c r="K10" s="5">
        <v>0</v>
      </c>
      <c r="L10" s="6"/>
      <c r="M10" s="5">
        <v>0</v>
      </c>
      <c r="N10" s="6"/>
      <c r="O10" s="5">
        <v>20844</v>
      </c>
      <c r="P10" s="6"/>
      <c r="Q10" s="5">
        <v>15505213145</v>
      </c>
      <c r="R10" s="6"/>
      <c r="S10" s="5">
        <v>17872157604</v>
      </c>
      <c r="T10" s="6"/>
      <c r="U10" s="5">
        <v>0</v>
      </c>
      <c r="V10" s="6"/>
      <c r="W10" s="5">
        <v>0</v>
      </c>
      <c r="X10" s="6"/>
      <c r="Y10" s="5">
        <v>0</v>
      </c>
      <c r="Z10" s="6"/>
      <c r="AA10" s="5">
        <v>0</v>
      </c>
      <c r="AB10" s="6"/>
      <c r="AC10" s="5">
        <v>20844</v>
      </c>
      <c r="AD10" s="6"/>
      <c r="AE10" s="5">
        <v>865890</v>
      </c>
      <c r="AF10" s="6"/>
      <c r="AG10" s="5">
        <v>15505213145</v>
      </c>
      <c r="AH10" s="6"/>
      <c r="AI10" s="5">
        <v>18045339849</v>
      </c>
      <c r="AJ10" s="6"/>
      <c r="AK10" s="8">
        <v>3.0925922865688557E-4</v>
      </c>
    </row>
    <row r="11" spans="1:37">
      <c r="A11" s="1" t="s">
        <v>123</v>
      </c>
      <c r="C11" s="6" t="s">
        <v>117</v>
      </c>
      <c r="D11" s="6"/>
      <c r="E11" s="6" t="s">
        <v>117</v>
      </c>
      <c r="F11" s="6"/>
      <c r="G11" s="6" t="s">
        <v>118</v>
      </c>
      <c r="H11" s="6"/>
      <c r="I11" s="6" t="s">
        <v>124</v>
      </c>
      <c r="J11" s="6"/>
      <c r="K11" s="5">
        <v>0</v>
      </c>
      <c r="L11" s="6"/>
      <c r="M11" s="5">
        <v>0</v>
      </c>
      <c r="N11" s="6"/>
      <c r="O11" s="5">
        <v>103841</v>
      </c>
      <c r="P11" s="6"/>
      <c r="Q11" s="5">
        <v>76598780555</v>
      </c>
      <c r="R11" s="6"/>
      <c r="S11" s="5">
        <v>87120304912</v>
      </c>
      <c r="T11" s="6"/>
      <c r="U11" s="5">
        <v>0</v>
      </c>
      <c r="V11" s="6"/>
      <c r="W11" s="5">
        <v>0</v>
      </c>
      <c r="X11" s="6"/>
      <c r="Y11" s="5">
        <v>0</v>
      </c>
      <c r="Z11" s="6"/>
      <c r="AA11" s="5">
        <v>0</v>
      </c>
      <c r="AB11" s="6"/>
      <c r="AC11" s="5">
        <v>103841</v>
      </c>
      <c r="AD11" s="6"/>
      <c r="AE11" s="5">
        <v>844510</v>
      </c>
      <c r="AF11" s="6"/>
      <c r="AG11" s="5">
        <v>76598780555</v>
      </c>
      <c r="AH11" s="6"/>
      <c r="AI11" s="5">
        <v>87678868234</v>
      </c>
      <c r="AJ11" s="6"/>
      <c r="AK11" s="8">
        <v>1.5026316703621505E-3</v>
      </c>
    </row>
    <row r="12" spans="1:37">
      <c r="A12" s="1" t="s">
        <v>125</v>
      </c>
      <c r="C12" s="6" t="s">
        <v>117</v>
      </c>
      <c r="D12" s="6"/>
      <c r="E12" s="6" t="s">
        <v>117</v>
      </c>
      <c r="F12" s="6"/>
      <c r="G12" s="6" t="s">
        <v>118</v>
      </c>
      <c r="H12" s="6"/>
      <c r="I12" s="6" t="s">
        <v>126</v>
      </c>
      <c r="J12" s="6"/>
      <c r="K12" s="5">
        <v>0</v>
      </c>
      <c r="L12" s="6"/>
      <c r="M12" s="5">
        <v>0</v>
      </c>
      <c r="N12" s="6"/>
      <c r="O12" s="5">
        <v>347453</v>
      </c>
      <c r="P12" s="6"/>
      <c r="Q12" s="5">
        <v>256238260088</v>
      </c>
      <c r="R12" s="6"/>
      <c r="S12" s="5">
        <v>286256327694</v>
      </c>
      <c r="T12" s="6"/>
      <c r="U12" s="5">
        <v>0</v>
      </c>
      <c r="V12" s="6"/>
      <c r="W12" s="5">
        <v>0</v>
      </c>
      <c r="X12" s="6"/>
      <c r="Y12" s="5">
        <v>0</v>
      </c>
      <c r="Z12" s="6"/>
      <c r="AA12" s="5">
        <v>0</v>
      </c>
      <c r="AB12" s="6"/>
      <c r="AC12" s="5">
        <v>347453</v>
      </c>
      <c r="AD12" s="6"/>
      <c r="AE12" s="5">
        <v>829850</v>
      </c>
      <c r="AF12" s="6"/>
      <c r="AG12" s="5">
        <v>256238260088</v>
      </c>
      <c r="AH12" s="6"/>
      <c r="AI12" s="5">
        <v>288281611535</v>
      </c>
      <c r="AJ12" s="6"/>
      <c r="AK12" s="8">
        <v>4.9405414120930824E-3</v>
      </c>
    </row>
    <row r="13" spans="1:37">
      <c r="A13" s="1" t="s">
        <v>127</v>
      </c>
      <c r="C13" s="6" t="s">
        <v>117</v>
      </c>
      <c r="D13" s="6"/>
      <c r="E13" s="6" t="s">
        <v>117</v>
      </c>
      <c r="F13" s="6"/>
      <c r="G13" s="6" t="s">
        <v>128</v>
      </c>
      <c r="H13" s="6"/>
      <c r="I13" s="6" t="s">
        <v>129</v>
      </c>
      <c r="J13" s="6"/>
      <c r="K13" s="5">
        <v>0</v>
      </c>
      <c r="L13" s="6"/>
      <c r="M13" s="5">
        <v>0</v>
      </c>
      <c r="N13" s="6"/>
      <c r="O13" s="5">
        <v>151700</v>
      </c>
      <c r="P13" s="6"/>
      <c r="Q13" s="5">
        <v>116356754470</v>
      </c>
      <c r="R13" s="6"/>
      <c r="S13" s="5">
        <v>123368898333</v>
      </c>
      <c r="T13" s="6"/>
      <c r="U13" s="5">
        <v>36717</v>
      </c>
      <c r="V13" s="6"/>
      <c r="W13" s="5">
        <v>30005429515</v>
      </c>
      <c r="X13" s="6"/>
      <c r="Y13" s="5">
        <v>0</v>
      </c>
      <c r="Z13" s="6"/>
      <c r="AA13" s="5">
        <v>0</v>
      </c>
      <c r="AB13" s="6"/>
      <c r="AC13" s="5">
        <v>188417</v>
      </c>
      <c r="AD13" s="6"/>
      <c r="AE13" s="5">
        <v>818040</v>
      </c>
      <c r="AF13" s="6"/>
      <c r="AG13" s="5">
        <v>146362183985</v>
      </c>
      <c r="AH13" s="6"/>
      <c r="AI13" s="5">
        <v>154104706138</v>
      </c>
      <c r="AJ13" s="6"/>
      <c r="AK13" s="8">
        <v>2.6410310335759583E-3</v>
      </c>
    </row>
    <row r="14" spans="1:37">
      <c r="A14" s="1" t="s">
        <v>130</v>
      </c>
      <c r="C14" s="6" t="s">
        <v>117</v>
      </c>
      <c r="D14" s="6"/>
      <c r="E14" s="6" t="s">
        <v>117</v>
      </c>
      <c r="F14" s="6"/>
      <c r="G14" s="6" t="s">
        <v>128</v>
      </c>
      <c r="H14" s="6"/>
      <c r="I14" s="6" t="s">
        <v>131</v>
      </c>
      <c r="J14" s="6"/>
      <c r="K14" s="5">
        <v>0</v>
      </c>
      <c r="L14" s="6"/>
      <c r="M14" s="5">
        <v>0</v>
      </c>
      <c r="N14" s="6"/>
      <c r="O14" s="5">
        <v>10400</v>
      </c>
      <c r="P14" s="6"/>
      <c r="Q14" s="5">
        <v>6514908610</v>
      </c>
      <c r="R14" s="6"/>
      <c r="S14" s="5">
        <v>6765637505</v>
      </c>
      <c r="T14" s="6"/>
      <c r="U14" s="5">
        <v>0</v>
      </c>
      <c r="V14" s="6"/>
      <c r="W14" s="5">
        <v>0</v>
      </c>
      <c r="X14" s="6"/>
      <c r="Y14" s="5">
        <v>0</v>
      </c>
      <c r="Z14" s="6"/>
      <c r="AA14" s="5">
        <v>0</v>
      </c>
      <c r="AB14" s="6"/>
      <c r="AC14" s="5">
        <v>10400</v>
      </c>
      <c r="AD14" s="6"/>
      <c r="AE14" s="5">
        <v>645090</v>
      </c>
      <c r="AF14" s="6"/>
      <c r="AG14" s="5">
        <v>6514908610</v>
      </c>
      <c r="AH14" s="6"/>
      <c r="AI14" s="5">
        <v>6707720005</v>
      </c>
      <c r="AJ14" s="6"/>
      <c r="AK14" s="8">
        <v>1.1495623424945454E-4</v>
      </c>
    </row>
    <row r="15" spans="1:37">
      <c r="A15" s="1" t="s">
        <v>132</v>
      </c>
      <c r="C15" s="6" t="s">
        <v>117</v>
      </c>
      <c r="D15" s="6"/>
      <c r="E15" s="6" t="s">
        <v>117</v>
      </c>
      <c r="F15" s="6"/>
      <c r="G15" s="6" t="s">
        <v>133</v>
      </c>
      <c r="H15" s="6"/>
      <c r="I15" s="6" t="s">
        <v>134</v>
      </c>
      <c r="J15" s="6"/>
      <c r="K15" s="5">
        <v>0</v>
      </c>
      <c r="L15" s="6"/>
      <c r="M15" s="5">
        <v>0</v>
      </c>
      <c r="N15" s="6"/>
      <c r="O15" s="5">
        <v>25000</v>
      </c>
      <c r="P15" s="6"/>
      <c r="Q15" s="5">
        <v>14966559591</v>
      </c>
      <c r="R15" s="6"/>
      <c r="S15" s="5">
        <v>16184566015</v>
      </c>
      <c r="T15" s="6"/>
      <c r="U15" s="5">
        <v>0</v>
      </c>
      <c r="V15" s="6"/>
      <c r="W15" s="5">
        <v>0</v>
      </c>
      <c r="X15" s="6"/>
      <c r="Y15" s="5">
        <v>0</v>
      </c>
      <c r="Z15" s="6"/>
      <c r="AA15" s="5">
        <v>0</v>
      </c>
      <c r="AB15" s="6"/>
      <c r="AC15" s="5">
        <v>25000</v>
      </c>
      <c r="AD15" s="6"/>
      <c r="AE15" s="5">
        <v>637630</v>
      </c>
      <c r="AF15" s="6"/>
      <c r="AG15" s="5">
        <v>14966559591</v>
      </c>
      <c r="AH15" s="6"/>
      <c r="AI15" s="5">
        <v>15937860739</v>
      </c>
      <c r="AJ15" s="6"/>
      <c r="AK15" s="8">
        <v>2.7314146255090569E-4</v>
      </c>
    </row>
    <row r="16" spans="1:37">
      <c r="A16" s="1" t="s">
        <v>135</v>
      </c>
      <c r="C16" s="6" t="s">
        <v>117</v>
      </c>
      <c r="D16" s="6"/>
      <c r="E16" s="6" t="s">
        <v>117</v>
      </c>
      <c r="F16" s="6"/>
      <c r="G16" s="6" t="s">
        <v>136</v>
      </c>
      <c r="H16" s="6"/>
      <c r="I16" s="6" t="s">
        <v>137</v>
      </c>
      <c r="J16" s="6"/>
      <c r="K16" s="5">
        <v>20</v>
      </c>
      <c r="L16" s="6"/>
      <c r="M16" s="5">
        <v>20</v>
      </c>
      <c r="N16" s="6"/>
      <c r="O16" s="5">
        <v>20435</v>
      </c>
      <c r="P16" s="6"/>
      <c r="Q16" s="5">
        <v>19526606243</v>
      </c>
      <c r="R16" s="6"/>
      <c r="S16" s="5">
        <v>20380217915</v>
      </c>
      <c r="T16" s="6"/>
      <c r="U16" s="5">
        <v>0</v>
      </c>
      <c r="V16" s="6"/>
      <c r="W16" s="5">
        <v>0</v>
      </c>
      <c r="X16" s="6"/>
      <c r="Y16" s="5">
        <v>0</v>
      </c>
      <c r="Z16" s="6"/>
      <c r="AA16" s="5">
        <v>0</v>
      </c>
      <c r="AB16" s="6"/>
      <c r="AC16" s="5">
        <v>20435</v>
      </c>
      <c r="AD16" s="6"/>
      <c r="AE16" s="5">
        <v>962078</v>
      </c>
      <c r="AF16" s="6"/>
      <c r="AG16" s="5">
        <v>19526606243</v>
      </c>
      <c r="AH16" s="6"/>
      <c r="AI16" s="5">
        <v>19656500543</v>
      </c>
      <c r="AJ16" s="6"/>
      <c r="AK16" s="8">
        <v>3.3687113941268906E-4</v>
      </c>
    </row>
    <row r="17" spans="1:37">
      <c r="A17" s="1" t="s">
        <v>138</v>
      </c>
      <c r="C17" s="6" t="s">
        <v>117</v>
      </c>
      <c r="D17" s="6"/>
      <c r="E17" s="6" t="s">
        <v>117</v>
      </c>
      <c r="F17" s="6"/>
      <c r="G17" s="6" t="s">
        <v>139</v>
      </c>
      <c r="H17" s="6"/>
      <c r="I17" s="6" t="s">
        <v>140</v>
      </c>
      <c r="J17" s="6"/>
      <c r="K17" s="5">
        <v>0</v>
      </c>
      <c r="L17" s="6"/>
      <c r="M17" s="5">
        <v>0</v>
      </c>
      <c r="N17" s="6"/>
      <c r="O17" s="5">
        <v>105155</v>
      </c>
      <c r="P17" s="6"/>
      <c r="Q17" s="5">
        <v>100015926908</v>
      </c>
      <c r="R17" s="6"/>
      <c r="S17" s="5">
        <v>99751193183</v>
      </c>
      <c r="T17" s="6"/>
      <c r="U17" s="5">
        <v>43647</v>
      </c>
      <c r="V17" s="6"/>
      <c r="W17" s="5">
        <v>42309293677</v>
      </c>
      <c r="X17" s="6"/>
      <c r="Y17" s="5">
        <v>0</v>
      </c>
      <c r="Z17" s="6"/>
      <c r="AA17" s="5">
        <v>0</v>
      </c>
      <c r="AB17" s="6"/>
      <c r="AC17" s="5">
        <v>148802</v>
      </c>
      <c r="AD17" s="6"/>
      <c r="AE17" s="5">
        <v>979280</v>
      </c>
      <c r="AF17" s="6"/>
      <c r="AG17" s="5">
        <v>142325220585</v>
      </c>
      <c r="AH17" s="6"/>
      <c r="AI17" s="5">
        <v>145692411023</v>
      </c>
      <c r="AJ17" s="6"/>
      <c r="AK17" s="8">
        <v>2.4968619616566419E-3</v>
      </c>
    </row>
    <row r="18" spans="1:37">
      <c r="A18" s="1" t="s">
        <v>141</v>
      </c>
      <c r="C18" s="6" t="s">
        <v>117</v>
      </c>
      <c r="D18" s="6"/>
      <c r="E18" s="6" t="s">
        <v>117</v>
      </c>
      <c r="F18" s="6"/>
      <c r="G18" s="6" t="s">
        <v>142</v>
      </c>
      <c r="H18" s="6"/>
      <c r="I18" s="6" t="s">
        <v>143</v>
      </c>
      <c r="J18" s="6"/>
      <c r="K18" s="5">
        <v>18</v>
      </c>
      <c r="L18" s="6"/>
      <c r="M18" s="5">
        <v>18</v>
      </c>
      <c r="N18" s="6"/>
      <c r="O18" s="5">
        <v>5000</v>
      </c>
      <c r="P18" s="6"/>
      <c r="Q18" s="5">
        <v>4498715243</v>
      </c>
      <c r="R18" s="6"/>
      <c r="S18" s="5">
        <v>4999093750</v>
      </c>
      <c r="T18" s="6"/>
      <c r="U18" s="5">
        <v>0</v>
      </c>
      <c r="V18" s="6"/>
      <c r="W18" s="5">
        <v>0</v>
      </c>
      <c r="X18" s="6"/>
      <c r="Y18" s="5">
        <v>0</v>
      </c>
      <c r="Z18" s="6"/>
      <c r="AA18" s="5">
        <v>0</v>
      </c>
      <c r="AB18" s="6"/>
      <c r="AC18" s="5">
        <v>5000</v>
      </c>
      <c r="AD18" s="6"/>
      <c r="AE18" s="5">
        <v>1000000</v>
      </c>
      <c r="AF18" s="6"/>
      <c r="AG18" s="5">
        <v>4498715243</v>
      </c>
      <c r="AH18" s="6"/>
      <c r="AI18" s="5">
        <v>4999093750</v>
      </c>
      <c r="AJ18" s="6"/>
      <c r="AK18" s="8">
        <v>8.5673968461953432E-5</v>
      </c>
    </row>
    <row r="19" spans="1:37">
      <c r="A19" s="1" t="s">
        <v>144</v>
      </c>
      <c r="C19" s="6" t="s">
        <v>117</v>
      </c>
      <c r="D19" s="6"/>
      <c r="E19" s="6" t="s">
        <v>117</v>
      </c>
      <c r="F19" s="6"/>
      <c r="G19" s="6" t="s">
        <v>145</v>
      </c>
      <c r="H19" s="6"/>
      <c r="I19" s="6" t="s">
        <v>146</v>
      </c>
      <c r="J19" s="6"/>
      <c r="K19" s="5">
        <v>18</v>
      </c>
      <c r="L19" s="6"/>
      <c r="M19" s="5">
        <v>18</v>
      </c>
      <c r="N19" s="6"/>
      <c r="O19" s="5">
        <v>0</v>
      </c>
      <c r="P19" s="6"/>
      <c r="Q19" s="5">
        <v>0</v>
      </c>
      <c r="R19" s="6"/>
      <c r="S19" s="5">
        <v>0</v>
      </c>
      <c r="T19" s="6"/>
      <c r="U19" s="5">
        <v>204482</v>
      </c>
      <c r="V19" s="6"/>
      <c r="W19" s="5">
        <v>183086865854</v>
      </c>
      <c r="X19" s="6"/>
      <c r="Y19" s="5">
        <v>0</v>
      </c>
      <c r="Z19" s="6"/>
      <c r="AA19" s="5">
        <v>0</v>
      </c>
      <c r="AB19" s="6"/>
      <c r="AC19" s="5">
        <v>204482</v>
      </c>
      <c r="AD19" s="6"/>
      <c r="AE19" s="5">
        <v>896400</v>
      </c>
      <c r="AF19" s="6"/>
      <c r="AG19" s="5">
        <v>183086865854</v>
      </c>
      <c r="AH19" s="6"/>
      <c r="AI19" s="5">
        <v>183264442098</v>
      </c>
      <c r="AJ19" s="6"/>
      <c r="AK19" s="8">
        <v>3.1407676706406121E-3</v>
      </c>
    </row>
    <row r="20" spans="1:37">
      <c r="A20" s="1" t="s">
        <v>147</v>
      </c>
      <c r="C20" s="6" t="s">
        <v>117</v>
      </c>
      <c r="D20" s="6"/>
      <c r="E20" s="6" t="s">
        <v>117</v>
      </c>
      <c r="F20" s="6"/>
      <c r="G20" s="6" t="s">
        <v>148</v>
      </c>
      <c r="H20" s="6"/>
      <c r="I20" s="6" t="s">
        <v>149</v>
      </c>
      <c r="J20" s="6"/>
      <c r="K20" s="5">
        <v>20.5</v>
      </c>
      <c r="L20" s="6"/>
      <c r="M20" s="5">
        <v>20.5</v>
      </c>
      <c r="N20" s="6"/>
      <c r="O20" s="5">
        <v>0</v>
      </c>
      <c r="P20" s="6"/>
      <c r="Q20" s="5">
        <v>0</v>
      </c>
      <c r="R20" s="6"/>
      <c r="S20" s="5">
        <v>0</v>
      </c>
      <c r="T20" s="6"/>
      <c r="U20" s="5">
        <v>61216</v>
      </c>
      <c r="V20" s="6"/>
      <c r="W20" s="5">
        <v>58563716747</v>
      </c>
      <c r="X20" s="6"/>
      <c r="Y20" s="5">
        <v>0</v>
      </c>
      <c r="Z20" s="6"/>
      <c r="AA20" s="5">
        <v>0</v>
      </c>
      <c r="AB20" s="6"/>
      <c r="AC20" s="5">
        <v>61216</v>
      </c>
      <c r="AD20" s="6"/>
      <c r="AE20" s="5">
        <v>949200</v>
      </c>
      <c r="AF20" s="6"/>
      <c r="AG20" s="5">
        <v>58563716747</v>
      </c>
      <c r="AH20" s="6"/>
      <c r="AI20" s="5">
        <v>58095695446</v>
      </c>
      <c r="AJ20" s="6"/>
      <c r="AK20" s="8">
        <v>9.9563821530969593E-4</v>
      </c>
    </row>
    <row r="21" spans="1:37">
      <c r="A21" s="1" t="s">
        <v>106</v>
      </c>
      <c r="C21" s="6" t="s">
        <v>106</v>
      </c>
      <c r="D21" s="6"/>
      <c r="E21" s="6" t="s">
        <v>106</v>
      </c>
      <c r="F21" s="6"/>
      <c r="G21" s="6" t="s">
        <v>106</v>
      </c>
      <c r="H21" s="6"/>
      <c r="I21" s="6" t="s">
        <v>106</v>
      </c>
      <c r="J21" s="6"/>
      <c r="K21" s="6" t="s">
        <v>106</v>
      </c>
      <c r="L21" s="6"/>
      <c r="M21" s="6" t="s">
        <v>106</v>
      </c>
      <c r="N21" s="6"/>
      <c r="O21" s="6" t="s">
        <v>106</v>
      </c>
      <c r="P21" s="6"/>
      <c r="Q21" s="10">
        <f>SUM(Q9:Q20)</f>
        <v>764482091583</v>
      </c>
      <c r="R21" s="6"/>
      <c r="S21" s="10">
        <f>SUM(S9:S20)</f>
        <v>840298072524</v>
      </c>
      <c r="T21" s="6"/>
      <c r="U21" s="6" t="s">
        <v>106</v>
      </c>
      <c r="V21" s="6"/>
      <c r="W21" s="10">
        <f>SUM(W9:W20)</f>
        <v>313965305793</v>
      </c>
      <c r="X21" s="6"/>
      <c r="Y21" s="6" t="s">
        <v>106</v>
      </c>
      <c r="Z21" s="6"/>
      <c r="AA21" s="10">
        <f>SUM(AA9:AA20)</f>
        <v>0</v>
      </c>
      <c r="AB21" s="6"/>
      <c r="AC21" s="6" t="s">
        <v>106</v>
      </c>
      <c r="AD21" s="6"/>
      <c r="AE21" s="6" t="s">
        <v>106</v>
      </c>
      <c r="AF21" s="6"/>
      <c r="AG21" s="10">
        <f>SUM(AG9:AG20)</f>
        <v>1078447397376</v>
      </c>
      <c r="AH21" s="6"/>
      <c r="AI21" s="10">
        <f>SUM(AI9:AI20)</f>
        <v>1161442078617</v>
      </c>
      <c r="AJ21" s="6"/>
      <c r="AK21" s="9">
        <f>SUM(AK9:AK20)</f>
        <v>1.990467812567398E-2</v>
      </c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O14" sqref="O14"/>
    </sheetView>
  </sheetViews>
  <sheetFormatPr defaultRowHeight="24"/>
  <cols>
    <col min="1" max="1" width="26.28515625" style="1" bestFit="1" customWidth="1"/>
    <col min="2" max="2" width="1" style="1" customWidth="1"/>
    <col min="3" max="3" width="31" style="1" customWidth="1"/>
    <col min="4" max="4" width="1" style="1" customWidth="1"/>
    <col min="5" max="5" width="25" style="1" customWidth="1"/>
    <col min="6" max="6" width="1" style="1" customWidth="1"/>
    <col min="7" max="7" width="20" style="1" customWidth="1"/>
    <col min="8" max="8" width="1" style="1" customWidth="1"/>
    <col min="9" max="9" width="12" style="1" customWidth="1"/>
    <col min="10" max="10" width="1" style="1" customWidth="1"/>
    <col min="11" max="11" width="21" style="1" customWidth="1"/>
    <col min="12" max="12" width="1" style="1" customWidth="1"/>
    <col min="13" max="13" width="23" style="1" customWidth="1"/>
    <col min="14" max="14" width="1" style="1" customWidth="1"/>
    <col min="15" max="15" width="23" style="1" customWidth="1"/>
    <col min="16" max="16" width="1" style="1" customWidth="1"/>
    <col min="17" max="17" width="22" style="1" customWidth="1"/>
    <col min="18" max="18" width="1" style="1" customWidth="1"/>
    <col min="19" max="19" width="25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  <c r="R2" s="17" t="s">
        <v>0</v>
      </c>
      <c r="S2" s="17" t="s">
        <v>0</v>
      </c>
    </row>
    <row r="3" spans="1:19" ht="24.75">
      <c r="A3" s="17" t="s">
        <v>1</v>
      </c>
      <c r="B3" s="17" t="s">
        <v>1</v>
      </c>
      <c r="C3" s="17" t="s">
        <v>1</v>
      </c>
      <c r="D3" s="17" t="s">
        <v>1</v>
      </c>
      <c r="E3" s="17" t="s">
        <v>1</v>
      </c>
      <c r="F3" s="17" t="s">
        <v>1</v>
      </c>
      <c r="G3" s="17" t="s">
        <v>1</v>
      </c>
      <c r="H3" s="17" t="s">
        <v>1</v>
      </c>
      <c r="I3" s="17" t="s">
        <v>1</v>
      </c>
      <c r="J3" s="17" t="s">
        <v>1</v>
      </c>
      <c r="K3" s="17" t="s">
        <v>1</v>
      </c>
      <c r="L3" s="17" t="s">
        <v>1</v>
      </c>
      <c r="M3" s="17" t="s">
        <v>1</v>
      </c>
      <c r="N3" s="17" t="s">
        <v>1</v>
      </c>
      <c r="O3" s="17" t="s">
        <v>1</v>
      </c>
      <c r="P3" s="17" t="s">
        <v>1</v>
      </c>
      <c r="Q3" s="17" t="s">
        <v>1</v>
      </c>
      <c r="R3" s="17" t="s">
        <v>1</v>
      </c>
      <c r="S3" s="17" t="s">
        <v>1</v>
      </c>
    </row>
    <row r="4" spans="1:19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  <c r="R4" s="17" t="s">
        <v>2</v>
      </c>
      <c r="S4" s="17" t="s">
        <v>2</v>
      </c>
    </row>
    <row r="6" spans="1:19" ht="24.75">
      <c r="A6" s="16" t="s">
        <v>151</v>
      </c>
      <c r="C6" s="16" t="s">
        <v>152</v>
      </c>
      <c r="D6" s="16" t="s">
        <v>152</v>
      </c>
      <c r="E6" s="16" t="s">
        <v>152</v>
      </c>
      <c r="F6" s="16" t="s">
        <v>152</v>
      </c>
      <c r="G6" s="16" t="s">
        <v>152</v>
      </c>
      <c r="H6" s="16" t="s">
        <v>152</v>
      </c>
      <c r="I6" s="16" t="s">
        <v>152</v>
      </c>
      <c r="K6" s="16" t="s">
        <v>488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19" ht="24.75">
      <c r="A7" s="16" t="s">
        <v>151</v>
      </c>
      <c r="C7" s="16" t="s">
        <v>153</v>
      </c>
      <c r="E7" s="16" t="s">
        <v>154</v>
      </c>
      <c r="G7" s="16" t="s">
        <v>155</v>
      </c>
      <c r="I7" s="16" t="s">
        <v>114</v>
      </c>
      <c r="K7" s="16" t="s">
        <v>156</v>
      </c>
      <c r="M7" s="16" t="s">
        <v>157</v>
      </c>
      <c r="O7" s="16" t="s">
        <v>158</v>
      </c>
      <c r="Q7" s="16" t="s">
        <v>156</v>
      </c>
      <c r="S7" s="16" t="s">
        <v>150</v>
      </c>
    </row>
    <row r="8" spans="1:19">
      <c r="A8" s="1" t="s">
        <v>159</v>
      </c>
      <c r="C8" s="6" t="s">
        <v>160</v>
      </c>
      <c r="D8" s="6"/>
      <c r="E8" s="6" t="s">
        <v>161</v>
      </c>
      <c r="F8" s="6"/>
      <c r="G8" s="6" t="s">
        <v>162</v>
      </c>
      <c r="H8" s="6"/>
      <c r="I8" s="5">
        <v>5</v>
      </c>
      <c r="J8" s="6"/>
      <c r="K8" s="11">
        <v>11244783719</v>
      </c>
      <c r="L8" s="11"/>
      <c r="M8" s="11">
        <v>59724227209</v>
      </c>
      <c r="N8" s="11"/>
      <c r="O8" s="11">
        <v>67524284158</v>
      </c>
      <c r="P8" s="11"/>
      <c r="Q8" s="11">
        <v>3444726770</v>
      </c>
      <c r="R8" s="6"/>
      <c r="S8" s="8">
        <v>5.9035382693718579E-5</v>
      </c>
    </row>
    <row r="9" spans="1:19">
      <c r="A9" s="1" t="s">
        <v>163</v>
      </c>
      <c r="C9" s="6" t="s">
        <v>164</v>
      </c>
      <c r="D9" s="6"/>
      <c r="E9" s="6" t="s">
        <v>161</v>
      </c>
      <c r="F9" s="6"/>
      <c r="G9" s="6" t="s">
        <v>165</v>
      </c>
      <c r="H9" s="6"/>
      <c r="I9" s="5">
        <v>5</v>
      </c>
      <c r="J9" s="6"/>
      <c r="K9" s="11">
        <v>5243217819</v>
      </c>
      <c r="L9" s="11"/>
      <c r="M9" s="11">
        <v>3259965756</v>
      </c>
      <c r="N9" s="11"/>
      <c r="O9" s="11">
        <v>142157500</v>
      </c>
      <c r="P9" s="11"/>
      <c r="Q9" s="11">
        <v>8361026075</v>
      </c>
      <c r="R9" s="6"/>
      <c r="S9" s="8">
        <v>1.432904282419429E-4</v>
      </c>
    </row>
    <row r="10" spans="1:19">
      <c r="A10" s="1" t="s">
        <v>166</v>
      </c>
      <c r="C10" s="6" t="s">
        <v>167</v>
      </c>
      <c r="D10" s="6"/>
      <c r="E10" s="6" t="s">
        <v>161</v>
      </c>
      <c r="F10" s="6"/>
      <c r="G10" s="6" t="s">
        <v>168</v>
      </c>
      <c r="H10" s="6"/>
      <c r="I10" s="5">
        <v>5</v>
      </c>
      <c r="J10" s="6"/>
      <c r="K10" s="11">
        <v>1060113974</v>
      </c>
      <c r="L10" s="11"/>
      <c r="M10" s="11">
        <v>4356592</v>
      </c>
      <c r="N10" s="11"/>
      <c r="O10" s="11">
        <v>10000</v>
      </c>
      <c r="P10" s="11"/>
      <c r="Q10" s="11">
        <v>1064460566</v>
      </c>
      <c r="R10" s="6"/>
      <c r="S10" s="8">
        <v>1.8242618666728764E-5</v>
      </c>
    </row>
    <row r="11" spans="1:19">
      <c r="A11" s="1" t="s">
        <v>170</v>
      </c>
      <c r="C11" s="6" t="s">
        <v>171</v>
      </c>
      <c r="D11" s="6"/>
      <c r="E11" s="6" t="s">
        <v>161</v>
      </c>
      <c r="F11" s="6"/>
      <c r="G11" s="6" t="s">
        <v>172</v>
      </c>
      <c r="H11" s="6"/>
      <c r="I11" s="5">
        <v>5</v>
      </c>
      <c r="J11" s="6"/>
      <c r="K11" s="11">
        <v>93355339676</v>
      </c>
      <c r="L11" s="11"/>
      <c r="M11" s="11">
        <v>1669854094123</v>
      </c>
      <c r="N11" s="11"/>
      <c r="O11" s="11">
        <v>1315914020905</v>
      </c>
      <c r="P11" s="11"/>
      <c r="Q11" s="11">
        <v>447295412894</v>
      </c>
      <c r="R11" s="6"/>
      <c r="S11" s="8">
        <v>7.6657040283465367E-3</v>
      </c>
    </row>
    <row r="12" spans="1:19">
      <c r="A12" s="1" t="s">
        <v>106</v>
      </c>
      <c r="C12" s="1" t="s">
        <v>106</v>
      </c>
      <c r="E12" s="1" t="s">
        <v>106</v>
      </c>
      <c r="G12" s="1" t="s">
        <v>106</v>
      </c>
      <c r="I12" s="1" t="s">
        <v>106</v>
      </c>
      <c r="K12" s="10">
        <f>SUM(K8:K11)</f>
        <v>110903455188</v>
      </c>
      <c r="L12" s="6"/>
      <c r="M12" s="10">
        <f>SUM(M8:M11)</f>
        <v>1732842643680</v>
      </c>
      <c r="N12" s="6"/>
      <c r="O12" s="10">
        <f>SUM(O8:O11)</f>
        <v>1383580472563</v>
      </c>
      <c r="P12" s="6"/>
      <c r="Q12" s="10">
        <f>SUM(Q8:Q11)</f>
        <v>460165626305</v>
      </c>
      <c r="S12" s="9">
        <f>SUM(S8:S11)</f>
        <v>7.8862724579489268E-3</v>
      </c>
    </row>
  </sheetData>
  <mergeCells count="17">
    <mergeCell ref="C6:I6"/>
    <mergeCell ref="Q7"/>
    <mergeCell ref="S7"/>
    <mergeCell ref="Q6:S6"/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W30"/>
  <sheetViews>
    <sheetView rightToLeft="1" workbookViewId="0">
      <selection activeCell="E19" sqref="A17:E19"/>
    </sheetView>
  </sheetViews>
  <sheetFormatPr defaultRowHeight="24"/>
  <cols>
    <col min="1" max="1" width="35.140625" style="1" bestFit="1" customWidth="1"/>
    <col min="2" max="2" width="1" style="1" customWidth="1"/>
    <col min="3" max="3" width="19" style="1" customWidth="1"/>
    <col min="4" max="4" width="1" style="1" customWidth="1"/>
    <col min="5" max="5" width="20" style="1" customWidth="1"/>
    <col min="6" max="6" width="1" style="1" customWidth="1"/>
    <col min="7" max="7" width="14" style="1" customWidth="1"/>
    <col min="8" max="8" width="1" style="1" customWidth="1"/>
    <col min="9" max="9" width="20" style="1" customWidth="1"/>
    <col min="10" max="10" width="1" style="1" customWidth="1"/>
    <col min="11" max="11" width="16" style="1" customWidth="1"/>
    <col min="12" max="12" width="1" style="1" customWidth="1"/>
    <col min="13" max="13" width="20" style="1" customWidth="1"/>
    <col min="14" max="14" width="1" style="1" customWidth="1"/>
    <col min="15" max="15" width="21" style="1" customWidth="1"/>
    <col min="16" max="16" width="1" style="1" customWidth="1"/>
    <col min="17" max="17" width="16" style="1" customWidth="1"/>
    <col min="18" max="18" width="1" style="1" customWidth="1"/>
    <col min="19" max="19" width="21" style="1" customWidth="1"/>
    <col min="20" max="20" width="1" style="1" customWidth="1"/>
    <col min="21" max="21" width="9.140625" style="1" customWidth="1"/>
    <col min="22" max="16384" width="9.140625" style="1"/>
  </cols>
  <sheetData>
    <row r="2" spans="1:23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  <c r="R2" s="17" t="s">
        <v>0</v>
      </c>
      <c r="S2" s="17" t="s">
        <v>0</v>
      </c>
    </row>
    <row r="3" spans="1:23" ht="24.75">
      <c r="A3" s="17" t="s">
        <v>174</v>
      </c>
      <c r="B3" s="17" t="s">
        <v>174</v>
      </c>
      <c r="C3" s="17" t="s">
        <v>174</v>
      </c>
      <c r="D3" s="17" t="s">
        <v>174</v>
      </c>
      <c r="E3" s="17" t="s">
        <v>174</v>
      </c>
      <c r="F3" s="17" t="s">
        <v>174</v>
      </c>
      <c r="G3" s="17" t="s">
        <v>174</v>
      </c>
      <c r="H3" s="17" t="s">
        <v>174</v>
      </c>
      <c r="I3" s="17" t="s">
        <v>174</v>
      </c>
      <c r="J3" s="17" t="s">
        <v>174</v>
      </c>
      <c r="K3" s="17" t="s">
        <v>174</v>
      </c>
      <c r="L3" s="17" t="s">
        <v>174</v>
      </c>
      <c r="M3" s="17" t="s">
        <v>174</v>
      </c>
      <c r="N3" s="17" t="s">
        <v>174</v>
      </c>
      <c r="O3" s="17" t="s">
        <v>174</v>
      </c>
      <c r="P3" s="17" t="s">
        <v>174</v>
      </c>
      <c r="Q3" s="17" t="s">
        <v>174</v>
      </c>
      <c r="R3" s="17" t="s">
        <v>174</v>
      </c>
      <c r="S3" s="17" t="s">
        <v>174</v>
      </c>
    </row>
    <row r="4" spans="1:23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  <c r="R4" s="17" t="s">
        <v>2</v>
      </c>
      <c r="S4" s="17" t="s">
        <v>2</v>
      </c>
    </row>
    <row r="6" spans="1:23" ht="24.75">
      <c r="A6" s="16" t="s">
        <v>175</v>
      </c>
      <c r="B6" s="16" t="s">
        <v>175</v>
      </c>
      <c r="C6" s="16" t="s">
        <v>175</v>
      </c>
      <c r="D6" s="16" t="s">
        <v>175</v>
      </c>
      <c r="E6" s="16" t="s">
        <v>175</v>
      </c>
      <c r="F6" s="16" t="s">
        <v>175</v>
      </c>
      <c r="G6" s="16" t="s">
        <v>175</v>
      </c>
      <c r="I6" s="16" t="s">
        <v>176</v>
      </c>
      <c r="J6" s="16" t="s">
        <v>176</v>
      </c>
      <c r="K6" s="16" t="s">
        <v>176</v>
      </c>
      <c r="L6" s="16" t="s">
        <v>176</v>
      </c>
      <c r="M6" s="16" t="s">
        <v>176</v>
      </c>
      <c r="O6" s="16" t="s">
        <v>177</v>
      </c>
      <c r="P6" s="16" t="s">
        <v>177</v>
      </c>
      <c r="Q6" s="16" t="s">
        <v>177</v>
      </c>
      <c r="R6" s="16" t="s">
        <v>177</v>
      </c>
      <c r="S6" s="16" t="s">
        <v>177</v>
      </c>
    </row>
    <row r="7" spans="1:23" ht="24.75">
      <c r="A7" s="16" t="s">
        <v>178</v>
      </c>
      <c r="C7" s="16" t="s">
        <v>179</v>
      </c>
      <c r="E7" s="16" t="s">
        <v>113</v>
      </c>
      <c r="G7" s="16" t="s">
        <v>114</v>
      </c>
      <c r="I7" s="16" t="s">
        <v>180</v>
      </c>
      <c r="K7" s="16" t="s">
        <v>181</v>
      </c>
      <c r="M7" s="16" t="s">
        <v>182</v>
      </c>
      <c r="O7" s="16" t="s">
        <v>180</v>
      </c>
      <c r="Q7" s="16" t="s">
        <v>181</v>
      </c>
      <c r="S7" s="16" t="s">
        <v>182</v>
      </c>
    </row>
    <row r="8" spans="1:23">
      <c r="A8" s="1" t="s">
        <v>183</v>
      </c>
      <c r="C8" s="6" t="s">
        <v>489</v>
      </c>
      <c r="D8" s="6"/>
      <c r="E8" s="6" t="s">
        <v>184</v>
      </c>
      <c r="F8" s="6"/>
      <c r="G8" s="5">
        <v>20.5</v>
      </c>
      <c r="H8" s="6"/>
      <c r="I8" s="5">
        <v>0</v>
      </c>
      <c r="J8" s="6"/>
      <c r="K8" s="6" t="s">
        <v>106</v>
      </c>
      <c r="L8" s="6"/>
      <c r="M8" s="5">
        <v>0</v>
      </c>
      <c r="N8" s="6"/>
      <c r="O8" s="5">
        <v>5570618564</v>
      </c>
      <c r="P8" s="6"/>
      <c r="Q8" s="5">
        <v>0</v>
      </c>
      <c r="R8" s="6"/>
      <c r="S8" s="5">
        <v>5570618564</v>
      </c>
      <c r="T8" s="6"/>
      <c r="U8" s="6"/>
      <c r="V8" s="6"/>
      <c r="W8" s="6"/>
    </row>
    <row r="9" spans="1:23">
      <c r="A9" s="1" t="s">
        <v>147</v>
      </c>
      <c r="C9" s="6" t="s">
        <v>489</v>
      </c>
      <c r="D9" s="6"/>
      <c r="E9" s="6" t="s">
        <v>149</v>
      </c>
      <c r="F9" s="6"/>
      <c r="G9" s="5">
        <v>20.5</v>
      </c>
      <c r="H9" s="6"/>
      <c r="I9" s="5">
        <v>669335456</v>
      </c>
      <c r="J9" s="6"/>
      <c r="K9" s="6" t="s">
        <v>106</v>
      </c>
      <c r="L9" s="6"/>
      <c r="M9" s="5">
        <v>669335456</v>
      </c>
      <c r="N9" s="6"/>
      <c r="O9" s="5">
        <v>669335456</v>
      </c>
      <c r="P9" s="6"/>
      <c r="Q9" s="5">
        <v>0</v>
      </c>
      <c r="R9" s="6"/>
      <c r="S9" s="5">
        <v>669335456</v>
      </c>
      <c r="T9" s="6"/>
      <c r="U9" s="6"/>
      <c r="V9" s="6"/>
      <c r="W9" s="6"/>
    </row>
    <row r="10" spans="1:23">
      <c r="A10" s="1" t="s">
        <v>141</v>
      </c>
      <c r="C10" s="6" t="s">
        <v>489</v>
      </c>
      <c r="D10" s="6"/>
      <c r="E10" s="6" t="s">
        <v>143</v>
      </c>
      <c r="F10" s="6"/>
      <c r="G10" s="5">
        <v>18</v>
      </c>
      <c r="H10" s="6"/>
      <c r="I10" s="5">
        <v>75636986</v>
      </c>
      <c r="J10" s="6"/>
      <c r="K10" s="6" t="s">
        <v>106</v>
      </c>
      <c r="L10" s="6"/>
      <c r="M10" s="5">
        <v>75636986</v>
      </c>
      <c r="N10" s="6"/>
      <c r="O10" s="5">
        <v>549292574</v>
      </c>
      <c r="P10" s="6"/>
      <c r="Q10" s="5">
        <v>0</v>
      </c>
      <c r="R10" s="6"/>
      <c r="S10" s="5">
        <v>549292574</v>
      </c>
      <c r="T10" s="6"/>
      <c r="U10" s="6"/>
      <c r="V10" s="6"/>
      <c r="W10" s="6"/>
    </row>
    <row r="11" spans="1:23">
      <c r="A11" s="1" t="s">
        <v>185</v>
      </c>
      <c r="C11" s="6" t="s">
        <v>489</v>
      </c>
      <c r="D11" s="6"/>
      <c r="E11" s="6" t="s">
        <v>186</v>
      </c>
      <c r="F11" s="6"/>
      <c r="G11" s="5">
        <v>18</v>
      </c>
      <c r="H11" s="6"/>
      <c r="I11" s="5">
        <v>0</v>
      </c>
      <c r="J11" s="6"/>
      <c r="K11" s="6" t="s">
        <v>106</v>
      </c>
      <c r="L11" s="6"/>
      <c r="M11" s="5">
        <v>0</v>
      </c>
      <c r="N11" s="6"/>
      <c r="O11" s="5">
        <v>114636256</v>
      </c>
      <c r="P11" s="6"/>
      <c r="Q11" s="5">
        <v>0</v>
      </c>
      <c r="R11" s="6"/>
      <c r="S11" s="5">
        <v>114636256</v>
      </c>
      <c r="T11" s="6"/>
      <c r="U11" s="6"/>
      <c r="V11" s="6"/>
      <c r="W11" s="6"/>
    </row>
    <row r="12" spans="1:23">
      <c r="A12" s="1" t="s">
        <v>187</v>
      </c>
      <c r="C12" s="6" t="s">
        <v>489</v>
      </c>
      <c r="D12" s="6"/>
      <c r="E12" s="6" t="s">
        <v>188</v>
      </c>
      <c r="F12" s="6"/>
      <c r="G12" s="5">
        <v>16</v>
      </c>
      <c r="H12" s="6"/>
      <c r="I12" s="5">
        <v>0</v>
      </c>
      <c r="J12" s="6"/>
      <c r="K12" s="6" t="s">
        <v>106</v>
      </c>
      <c r="L12" s="6"/>
      <c r="M12" s="5">
        <v>0</v>
      </c>
      <c r="N12" s="6"/>
      <c r="O12" s="5">
        <v>4782974343</v>
      </c>
      <c r="P12" s="6"/>
      <c r="Q12" s="5">
        <v>0</v>
      </c>
      <c r="R12" s="6"/>
      <c r="S12" s="5">
        <v>4782974343</v>
      </c>
      <c r="T12" s="6"/>
      <c r="U12" s="6"/>
      <c r="V12" s="6"/>
      <c r="W12" s="6"/>
    </row>
    <row r="13" spans="1:23">
      <c r="A13" s="1" t="s">
        <v>189</v>
      </c>
      <c r="C13" s="6" t="s">
        <v>489</v>
      </c>
      <c r="D13" s="6"/>
      <c r="E13" s="6" t="s">
        <v>190</v>
      </c>
      <c r="F13" s="6"/>
      <c r="G13" s="5">
        <v>17</v>
      </c>
      <c r="H13" s="6"/>
      <c r="I13" s="5">
        <v>0</v>
      </c>
      <c r="J13" s="6"/>
      <c r="K13" s="6" t="s">
        <v>106</v>
      </c>
      <c r="L13" s="6"/>
      <c r="M13" s="5">
        <v>0</v>
      </c>
      <c r="N13" s="6"/>
      <c r="O13" s="5">
        <v>1835506187</v>
      </c>
      <c r="P13" s="6"/>
      <c r="Q13" s="5">
        <v>0</v>
      </c>
      <c r="R13" s="6"/>
      <c r="S13" s="5">
        <v>1835506187</v>
      </c>
      <c r="T13" s="6"/>
      <c r="U13" s="6"/>
      <c r="V13" s="6"/>
      <c r="W13" s="6"/>
    </row>
    <row r="14" spans="1:23">
      <c r="A14" s="1" t="s">
        <v>191</v>
      </c>
      <c r="C14" s="6" t="s">
        <v>489</v>
      </c>
      <c r="D14" s="6"/>
      <c r="E14" s="6" t="s">
        <v>192</v>
      </c>
      <c r="F14" s="6"/>
      <c r="G14" s="5">
        <v>15</v>
      </c>
      <c r="H14" s="6"/>
      <c r="I14" s="5">
        <v>0</v>
      </c>
      <c r="J14" s="6"/>
      <c r="K14" s="6" t="s">
        <v>106</v>
      </c>
      <c r="L14" s="6"/>
      <c r="M14" s="5">
        <v>0</v>
      </c>
      <c r="N14" s="6"/>
      <c r="O14" s="5">
        <v>5037825637</v>
      </c>
      <c r="P14" s="6"/>
      <c r="Q14" s="5">
        <v>0</v>
      </c>
      <c r="R14" s="6"/>
      <c r="S14" s="5">
        <v>5037825637</v>
      </c>
      <c r="T14" s="6"/>
      <c r="U14" s="6"/>
      <c r="V14" s="6"/>
      <c r="W14" s="6"/>
    </row>
    <row r="15" spans="1:23">
      <c r="A15" s="1" t="s">
        <v>144</v>
      </c>
      <c r="C15" s="6" t="s">
        <v>489</v>
      </c>
      <c r="D15" s="6"/>
      <c r="E15" s="6" t="s">
        <v>146</v>
      </c>
      <c r="F15" s="6"/>
      <c r="G15" s="5">
        <v>18</v>
      </c>
      <c r="H15" s="6"/>
      <c r="I15" s="5">
        <v>1089633863</v>
      </c>
      <c r="J15" s="6"/>
      <c r="K15" s="6" t="s">
        <v>106</v>
      </c>
      <c r="L15" s="6"/>
      <c r="M15" s="5">
        <v>1089633863</v>
      </c>
      <c r="N15" s="6"/>
      <c r="O15" s="5">
        <v>1089633863</v>
      </c>
      <c r="P15" s="6"/>
      <c r="Q15" s="5">
        <v>0</v>
      </c>
      <c r="R15" s="6"/>
      <c r="S15" s="5">
        <v>1089633863</v>
      </c>
      <c r="T15" s="6"/>
      <c r="U15" s="6"/>
      <c r="V15" s="6"/>
      <c r="W15" s="6"/>
    </row>
    <row r="16" spans="1:23">
      <c r="A16" s="1" t="s">
        <v>193</v>
      </c>
      <c r="C16" s="6" t="s">
        <v>489</v>
      </c>
      <c r="D16" s="6"/>
      <c r="E16" s="6" t="s">
        <v>194</v>
      </c>
      <c r="F16" s="6"/>
      <c r="G16" s="5">
        <v>16</v>
      </c>
      <c r="H16" s="6"/>
      <c r="I16" s="5">
        <v>0</v>
      </c>
      <c r="J16" s="6"/>
      <c r="K16" s="6" t="s">
        <v>106</v>
      </c>
      <c r="L16" s="6"/>
      <c r="M16" s="5">
        <v>0</v>
      </c>
      <c r="N16" s="6"/>
      <c r="O16" s="5">
        <v>5928993899</v>
      </c>
      <c r="P16" s="6"/>
      <c r="Q16" s="5">
        <v>0</v>
      </c>
      <c r="R16" s="6"/>
      <c r="S16" s="5">
        <v>5928993899</v>
      </c>
      <c r="T16" s="6"/>
      <c r="U16" s="6"/>
      <c r="V16" s="6"/>
      <c r="W16" s="6"/>
    </row>
    <row r="17" spans="1:23">
      <c r="A17" s="1" t="s">
        <v>195</v>
      </c>
      <c r="C17" s="6" t="s">
        <v>489</v>
      </c>
      <c r="D17" s="6"/>
      <c r="E17" s="6" t="s">
        <v>196</v>
      </c>
      <c r="F17" s="6"/>
      <c r="G17" s="5">
        <v>18.5</v>
      </c>
      <c r="H17" s="6"/>
      <c r="I17" s="5">
        <v>0</v>
      </c>
      <c r="J17" s="6"/>
      <c r="K17" s="6" t="s">
        <v>106</v>
      </c>
      <c r="L17" s="6"/>
      <c r="M17" s="5">
        <v>0</v>
      </c>
      <c r="N17" s="6"/>
      <c r="O17" s="5">
        <v>118940813</v>
      </c>
      <c r="P17" s="6"/>
      <c r="Q17" s="5">
        <v>0</v>
      </c>
      <c r="R17" s="6"/>
      <c r="S17" s="5">
        <v>118940813</v>
      </c>
      <c r="T17" s="6"/>
      <c r="U17" s="6"/>
      <c r="V17" s="6"/>
      <c r="W17" s="6"/>
    </row>
    <row r="18" spans="1:23">
      <c r="A18" s="1" t="s">
        <v>197</v>
      </c>
      <c r="C18" s="6" t="s">
        <v>489</v>
      </c>
      <c r="D18" s="6"/>
      <c r="E18" s="6" t="s">
        <v>198</v>
      </c>
      <c r="F18" s="6"/>
      <c r="G18" s="5">
        <v>17</v>
      </c>
      <c r="H18" s="6"/>
      <c r="I18" s="5">
        <v>0</v>
      </c>
      <c r="J18" s="6"/>
      <c r="K18" s="6" t="s">
        <v>106</v>
      </c>
      <c r="L18" s="6"/>
      <c r="M18" s="5">
        <v>0</v>
      </c>
      <c r="N18" s="6"/>
      <c r="O18" s="5">
        <v>2433440571</v>
      </c>
      <c r="P18" s="6"/>
      <c r="Q18" s="5">
        <v>0</v>
      </c>
      <c r="R18" s="6"/>
      <c r="S18" s="5">
        <v>2433440571</v>
      </c>
      <c r="T18" s="6"/>
      <c r="U18" s="6"/>
      <c r="V18" s="6"/>
      <c r="W18" s="6"/>
    </row>
    <row r="19" spans="1:23">
      <c r="A19" s="1" t="s">
        <v>135</v>
      </c>
      <c r="C19" s="6" t="s">
        <v>489</v>
      </c>
      <c r="D19" s="6"/>
      <c r="E19" s="6" t="s">
        <v>137</v>
      </c>
      <c r="F19" s="6"/>
      <c r="G19" s="5">
        <v>20</v>
      </c>
      <c r="H19" s="6"/>
      <c r="I19" s="5">
        <v>332143450</v>
      </c>
      <c r="J19" s="6"/>
      <c r="K19" s="6" t="s">
        <v>106</v>
      </c>
      <c r="L19" s="6"/>
      <c r="M19" s="5">
        <v>332143450</v>
      </c>
      <c r="N19" s="6"/>
      <c r="O19" s="5">
        <v>2328746672</v>
      </c>
      <c r="P19" s="6"/>
      <c r="Q19" s="5">
        <v>0</v>
      </c>
      <c r="R19" s="6"/>
      <c r="S19" s="5">
        <v>2328746672</v>
      </c>
      <c r="T19" s="6"/>
      <c r="U19" s="6"/>
      <c r="V19" s="6"/>
      <c r="W19" s="6"/>
    </row>
    <row r="20" spans="1:23">
      <c r="A20" s="1" t="s">
        <v>199</v>
      </c>
      <c r="C20" s="6" t="s">
        <v>489</v>
      </c>
      <c r="D20" s="6"/>
      <c r="E20" s="6" t="s">
        <v>200</v>
      </c>
      <c r="F20" s="6"/>
      <c r="G20" s="5">
        <v>17</v>
      </c>
      <c r="H20" s="6"/>
      <c r="I20" s="5">
        <v>0</v>
      </c>
      <c r="J20" s="6"/>
      <c r="K20" s="6" t="s">
        <v>106</v>
      </c>
      <c r="L20" s="6"/>
      <c r="M20" s="5">
        <v>0</v>
      </c>
      <c r="N20" s="6"/>
      <c r="O20" s="5">
        <v>1520957893</v>
      </c>
      <c r="P20" s="6"/>
      <c r="Q20" s="5">
        <v>0</v>
      </c>
      <c r="R20" s="6"/>
      <c r="S20" s="5">
        <v>1520957893</v>
      </c>
      <c r="T20" s="6"/>
      <c r="U20" s="6"/>
      <c r="V20" s="6"/>
      <c r="W20" s="6"/>
    </row>
    <row r="21" spans="1:23">
      <c r="A21" s="1" t="s">
        <v>201</v>
      </c>
      <c r="C21" s="6" t="s">
        <v>489</v>
      </c>
      <c r="D21" s="6"/>
      <c r="E21" s="6" t="s">
        <v>202</v>
      </c>
      <c r="F21" s="6"/>
      <c r="G21" s="5">
        <v>18</v>
      </c>
      <c r="H21" s="6"/>
      <c r="I21" s="5">
        <v>0</v>
      </c>
      <c r="J21" s="6"/>
      <c r="K21" s="6" t="s">
        <v>106</v>
      </c>
      <c r="L21" s="6"/>
      <c r="M21" s="5">
        <v>0</v>
      </c>
      <c r="N21" s="6"/>
      <c r="O21" s="5">
        <v>5911858072</v>
      </c>
      <c r="P21" s="6"/>
      <c r="Q21" s="5">
        <v>0</v>
      </c>
      <c r="R21" s="6"/>
      <c r="S21" s="5">
        <v>5911858072</v>
      </c>
      <c r="T21" s="6"/>
      <c r="U21" s="6"/>
      <c r="V21" s="6"/>
      <c r="W21" s="6"/>
    </row>
    <row r="22" spans="1:23">
      <c r="A22" s="1" t="s">
        <v>159</v>
      </c>
      <c r="C22" s="5">
        <v>1</v>
      </c>
      <c r="D22" s="6"/>
      <c r="E22" s="6" t="s">
        <v>489</v>
      </c>
      <c r="F22" s="6"/>
      <c r="G22" s="5">
        <v>5</v>
      </c>
      <c r="H22" s="6"/>
      <c r="I22" s="5">
        <v>352598</v>
      </c>
      <c r="J22" s="6"/>
      <c r="K22" s="5">
        <v>0</v>
      </c>
      <c r="L22" s="6"/>
      <c r="M22" s="5">
        <v>352598</v>
      </c>
      <c r="N22" s="6"/>
      <c r="O22" s="5">
        <v>512516889</v>
      </c>
      <c r="P22" s="6"/>
      <c r="Q22" s="5">
        <v>0</v>
      </c>
      <c r="R22" s="6"/>
      <c r="S22" s="5">
        <v>512516889</v>
      </c>
      <c r="T22" s="6"/>
      <c r="U22" s="6"/>
      <c r="V22" s="6"/>
      <c r="W22" s="6"/>
    </row>
    <row r="23" spans="1:23">
      <c r="A23" s="1" t="s">
        <v>163</v>
      </c>
      <c r="C23" s="5">
        <v>17</v>
      </c>
      <c r="D23" s="6"/>
      <c r="E23" s="6" t="s">
        <v>106</v>
      </c>
      <c r="F23" s="6"/>
      <c r="G23" s="5">
        <v>5</v>
      </c>
      <c r="H23" s="6"/>
      <c r="I23" s="5">
        <v>223755756</v>
      </c>
      <c r="J23" s="6"/>
      <c r="K23" s="5">
        <v>0</v>
      </c>
      <c r="L23" s="6"/>
      <c r="M23" s="5">
        <v>223755756</v>
      </c>
      <c r="N23" s="6"/>
      <c r="O23" s="5">
        <v>4931799623</v>
      </c>
      <c r="P23" s="6"/>
      <c r="Q23" s="5">
        <v>0</v>
      </c>
      <c r="R23" s="6"/>
      <c r="S23" s="5">
        <v>4931799623</v>
      </c>
      <c r="T23" s="6"/>
      <c r="U23" s="6"/>
      <c r="V23" s="6"/>
      <c r="W23" s="6"/>
    </row>
    <row r="24" spans="1:23">
      <c r="A24" s="1" t="s">
        <v>166</v>
      </c>
      <c r="C24" s="5">
        <v>17</v>
      </c>
      <c r="D24" s="6"/>
      <c r="E24" s="6" t="s">
        <v>106</v>
      </c>
      <c r="F24" s="6"/>
      <c r="G24" s="5">
        <v>5</v>
      </c>
      <c r="H24" s="6"/>
      <c r="I24" s="5">
        <v>4356592</v>
      </c>
      <c r="J24" s="6"/>
      <c r="K24" s="5">
        <v>0</v>
      </c>
      <c r="L24" s="6"/>
      <c r="M24" s="5">
        <v>4356592</v>
      </c>
      <c r="N24" s="6"/>
      <c r="O24" s="5">
        <v>34932289</v>
      </c>
      <c r="P24" s="6"/>
      <c r="Q24" s="5">
        <v>0</v>
      </c>
      <c r="R24" s="6"/>
      <c r="S24" s="5">
        <v>34932289</v>
      </c>
      <c r="T24" s="6"/>
      <c r="U24" s="6"/>
      <c r="V24" s="6"/>
      <c r="W24" s="6"/>
    </row>
    <row r="25" spans="1:23">
      <c r="A25" s="1" t="s">
        <v>170</v>
      </c>
      <c r="C25" s="5">
        <v>1</v>
      </c>
      <c r="D25" s="6"/>
      <c r="E25" s="6" t="s">
        <v>106</v>
      </c>
      <c r="F25" s="6"/>
      <c r="G25" s="5">
        <v>5</v>
      </c>
      <c r="H25" s="6"/>
      <c r="I25" s="5">
        <v>6756724376</v>
      </c>
      <c r="J25" s="6"/>
      <c r="K25" s="5">
        <v>0</v>
      </c>
      <c r="L25" s="6"/>
      <c r="M25" s="5">
        <v>6756724376</v>
      </c>
      <c r="N25" s="6"/>
      <c r="O25" s="5">
        <v>12135738004</v>
      </c>
      <c r="P25" s="6"/>
      <c r="Q25" s="5">
        <v>0</v>
      </c>
      <c r="R25" s="6"/>
      <c r="S25" s="5">
        <v>12135738004</v>
      </c>
      <c r="T25" s="6"/>
      <c r="U25" s="6"/>
      <c r="V25" s="6"/>
      <c r="W25" s="6"/>
    </row>
    <row r="26" spans="1:23">
      <c r="A26" s="1" t="s">
        <v>106</v>
      </c>
      <c r="C26" s="1" t="s">
        <v>106</v>
      </c>
      <c r="E26" s="1" t="s">
        <v>106</v>
      </c>
      <c r="G26" s="2"/>
      <c r="I26" s="10">
        <f>SUM(I8:I25)</f>
        <v>9151939077</v>
      </c>
      <c r="J26" s="6"/>
      <c r="K26" s="10">
        <f>SUM(K8:K25)</f>
        <v>0</v>
      </c>
      <c r="L26" s="6"/>
      <c r="M26" s="10">
        <f>SUM(M8:M25)</f>
        <v>9151939077</v>
      </c>
      <c r="N26" s="6"/>
      <c r="O26" s="10">
        <f>SUM(O8:O25)</f>
        <v>55507747605</v>
      </c>
      <c r="P26" s="6"/>
      <c r="Q26" s="10">
        <f>SUM(Q8:Q25)</f>
        <v>0</v>
      </c>
      <c r="R26" s="6"/>
      <c r="S26" s="10">
        <f>SUM(S8:S25)</f>
        <v>55507747605</v>
      </c>
    </row>
    <row r="27" spans="1:23">
      <c r="M27" s="2"/>
      <c r="N27" s="2"/>
      <c r="O27" s="2"/>
      <c r="P27" s="2"/>
      <c r="Q27" s="2"/>
      <c r="R27" s="2"/>
      <c r="S27" s="2"/>
    </row>
    <row r="30" spans="1:23">
      <c r="M30" s="2"/>
      <c r="N30" s="2"/>
      <c r="O30" s="2"/>
      <c r="P30" s="2"/>
      <c r="Q30" s="2"/>
      <c r="R30" s="2"/>
      <c r="S30" s="2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7"/>
  <sheetViews>
    <sheetView rightToLeft="1" topLeftCell="A55" workbookViewId="0">
      <selection activeCell="I68" sqref="I68"/>
    </sheetView>
  </sheetViews>
  <sheetFormatPr defaultRowHeight="24"/>
  <cols>
    <col min="1" max="1" width="30.140625" style="1" bestFit="1" customWidth="1"/>
    <col min="2" max="2" width="1" style="1" customWidth="1"/>
    <col min="3" max="3" width="20" style="1" customWidth="1"/>
    <col min="4" max="4" width="1" style="1" customWidth="1"/>
    <col min="5" max="5" width="35" style="1" customWidth="1"/>
    <col min="6" max="6" width="1" style="1" customWidth="1"/>
    <col min="7" max="7" width="24" style="1" customWidth="1"/>
    <col min="8" max="8" width="1" style="1" customWidth="1"/>
    <col min="9" max="9" width="23" style="1" customWidth="1"/>
    <col min="10" max="10" width="1" style="1" customWidth="1"/>
    <col min="11" max="11" width="21" style="1" customWidth="1"/>
    <col min="12" max="12" width="1" style="1" customWidth="1"/>
    <col min="13" max="13" width="24" style="1" customWidth="1"/>
    <col min="14" max="14" width="1" style="1" customWidth="1"/>
    <col min="15" max="15" width="23" style="1" customWidth="1"/>
    <col min="16" max="16" width="1" style="1" customWidth="1"/>
    <col min="17" max="17" width="21" style="1" customWidth="1"/>
    <col min="18" max="18" width="1" style="1" customWidth="1"/>
    <col min="19" max="19" width="24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  <c r="R2" s="17" t="s">
        <v>0</v>
      </c>
      <c r="S2" s="17" t="s">
        <v>0</v>
      </c>
    </row>
    <row r="3" spans="1:19" ht="24.75">
      <c r="A3" s="17" t="s">
        <v>174</v>
      </c>
      <c r="B3" s="17" t="s">
        <v>174</v>
      </c>
      <c r="C3" s="17" t="s">
        <v>174</v>
      </c>
      <c r="D3" s="17" t="s">
        <v>174</v>
      </c>
      <c r="E3" s="17" t="s">
        <v>174</v>
      </c>
      <c r="F3" s="17" t="s">
        <v>174</v>
      </c>
      <c r="G3" s="17" t="s">
        <v>174</v>
      </c>
      <c r="H3" s="17" t="s">
        <v>174</v>
      </c>
      <c r="I3" s="17" t="s">
        <v>174</v>
      </c>
      <c r="J3" s="17" t="s">
        <v>174</v>
      </c>
      <c r="K3" s="17" t="s">
        <v>174</v>
      </c>
      <c r="L3" s="17" t="s">
        <v>174</v>
      </c>
      <c r="M3" s="17" t="s">
        <v>174</v>
      </c>
      <c r="N3" s="17" t="s">
        <v>174</v>
      </c>
      <c r="O3" s="17" t="s">
        <v>174</v>
      </c>
      <c r="P3" s="17" t="s">
        <v>174</v>
      </c>
      <c r="Q3" s="17" t="s">
        <v>174</v>
      </c>
      <c r="R3" s="17" t="s">
        <v>174</v>
      </c>
      <c r="S3" s="17" t="s">
        <v>174</v>
      </c>
    </row>
    <row r="4" spans="1:19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  <c r="R4" s="17" t="s">
        <v>2</v>
      </c>
      <c r="S4" s="17" t="s">
        <v>2</v>
      </c>
    </row>
    <row r="6" spans="1:19" ht="24.75">
      <c r="A6" s="16" t="s">
        <v>3</v>
      </c>
      <c r="C6" s="16" t="s">
        <v>203</v>
      </c>
      <c r="D6" s="16" t="s">
        <v>203</v>
      </c>
      <c r="E6" s="16" t="s">
        <v>203</v>
      </c>
      <c r="F6" s="16" t="s">
        <v>203</v>
      </c>
      <c r="G6" s="16" t="s">
        <v>203</v>
      </c>
      <c r="I6" s="16" t="s">
        <v>176</v>
      </c>
      <c r="J6" s="16" t="s">
        <v>176</v>
      </c>
      <c r="K6" s="16" t="s">
        <v>176</v>
      </c>
      <c r="L6" s="16" t="s">
        <v>176</v>
      </c>
      <c r="M6" s="16" t="s">
        <v>176</v>
      </c>
      <c r="O6" s="16" t="s">
        <v>177</v>
      </c>
      <c r="P6" s="16" t="s">
        <v>177</v>
      </c>
      <c r="Q6" s="16" t="s">
        <v>177</v>
      </c>
      <c r="R6" s="16" t="s">
        <v>177</v>
      </c>
      <c r="S6" s="16" t="s">
        <v>177</v>
      </c>
    </row>
    <row r="7" spans="1:19" ht="24.75">
      <c r="A7" s="16" t="s">
        <v>3</v>
      </c>
      <c r="C7" s="16" t="s">
        <v>204</v>
      </c>
      <c r="E7" s="16" t="s">
        <v>205</v>
      </c>
      <c r="G7" s="16" t="s">
        <v>206</v>
      </c>
      <c r="I7" s="16" t="s">
        <v>207</v>
      </c>
      <c r="K7" s="16" t="s">
        <v>181</v>
      </c>
      <c r="M7" s="16" t="s">
        <v>208</v>
      </c>
      <c r="O7" s="16" t="s">
        <v>207</v>
      </c>
      <c r="Q7" s="16" t="s">
        <v>181</v>
      </c>
      <c r="S7" s="16" t="s">
        <v>208</v>
      </c>
    </row>
    <row r="8" spans="1:19">
      <c r="A8" s="1" t="s">
        <v>102</v>
      </c>
      <c r="C8" s="6" t="s">
        <v>209</v>
      </c>
      <c r="D8" s="6"/>
      <c r="E8" s="5">
        <v>35643667</v>
      </c>
      <c r="F8" s="6"/>
      <c r="G8" s="5">
        <v>3050</v>
      </c>
      <c r="H8" s="6"/>
      <c r="I8" s="5">
        <v>0</v>
      </c>
      <c r="J8" s="6"/>
      <c r="K8" s="5">
        <v>0</v>
      </c>
      <c r="L8" s="6"/>
      <c r="M8" s="5">
        <v>0</v>
      </c>
      <c r="N8" s="6"/>
      <c r="O8" s="5">
        <v>108713184350</v>
      </c>
      <c r="P8" s="6"/>
      <c r="Q8" s="5">
        <v>0</v>
      </c>
      <c r="R8" s="6"/>
      <c r="S8" s="5">
        <v>108713184350</v>
      </c>
    </row>
    <row r="9" spans="1:19">
      <c r="A9" s="1" t="s">
        <v>95</v>
      </c>
      <c r="C9" s="6" t="s">
        <v>210</v>
      </c>
      <c r="D9" s="6"/>
      <c r="E9" s="5">
        <v>47761929</v>
      </c>
      <c r="F9" s="6"/>
      <c r="G9" s="5">
        <v>565</v>
      </c>
      <c r="H9" s="6"/>
      <c r="I9" s="5">
        <v>0</v>
      </c>
      <c r="J9" s="6"/>
      <c r="K9" s="5">
        <v>0</v>
      </c>
      <c r="L9" s="6"/>
      <c r="M9" s="5">
        <v>0</v>
      </c>
      <c r="N9" s="6"/>
      <c r="O9" s="5">
        <v>26985489885</v>
      </c>
      <c r="P9" s="6"/>
      <c r="Q9" s="5">
        <v>0</v>
      </c>
      <c r="R9" s="6"/>
      <c r="S9" s="5">
        <v>26985489885</v>
      </c>
    </row>
    <row r="10" spans="1:19">
      <c r="A10" s="1" t="s">
        <v>211</v>
      </c>
      <c r="C10" s="6" t="s">
        <v>212</v>
      </c>
      <c r="D10" s="6"/>
      <c r="E10" s="5">
        <v>4146001</v>
      </c>
      <c r="F10" s="6"/>
      <c r="G10" s="5">
        <v>180</v>
      </c>
      <c r="H10" s="6"/>
      <c r="I10" s="5">
        <v>0</v>
      </c>
      <c r="J10" s="6"/>
      <c r="K10" s="5">
        <v>0</v>
      </c>
      <c r="L10" s="6"/>
      <c r="M10" s="5">
        <v>0</v>
      </c>
      <c r="N10" s="6"/>
      <c r="O10" s="5">
        <v>746280180</v>
      </c>
      <c r="P10" s="6"/>
      <c r="Q10" s="5">
        <v>0</v>
      </c>
      <c r="R10" s="6"/>
      <c r="S10" s="5">
        <v>746280180</v>
      </c>
    </row>
    <row r="11" spans="1:19">
      <c r="A11" s="1" t="s">
        <v>60</v>
      </c>
      <c r="C11" s="6" t="s">
        <v>213</v>
      </c>
      <c r="D11" s="6"/>
      <c r="E11" s="5">
        <v>121996621</v>
      </c>
      <c r="F11" s="6"/>
      <c r="G11" s="5">
        <v>2350</v>
      </c>
      <c r="H11" s="6"/>
      <c r="I11" s="5">
        <v>0</v>
      </c>
      <c r="J11" s="6"/>
      <c r="K11" s="5">
        <v>0</v>
      </c>
      <c r="L11" s="6"/>
      <c r="M11" s="5">
        <v>0</v>
      </c>
      <c r="N11" s="6"/>
      <c r="O11" s="5">
        <v>286692059350</v>
      </c>
      <c r="P11" s="6"/>
      <c r="Q11" s="5">
        <v>0</v>
      </c>
      <c r="R11" s="6"/>
      <c r="S11" s="5">
        <v>286692059350</v>
      </c>
    </row>
    <row r="12" spans="1:19">
      <c r="A12" s="1" t="s">
        <v>92</v>
      </c>
      <c r="C12" s="6" t="s">
        <v>214</v>
      </c>
      <c r="D12" s="6"/>
      <c r="E12" s="5">
        <v>36503208</v>
      </c>
      <c r="F12" s="6"/>
      <c r="G12" s="5">
        <v>750</v>
      </c>
      <c r="H12" s="6"/>
      <c r="I12" s="5">
        <v>0</v>
      </c>
      <c r="J12" s="6"/>
      <c r="K12" s="5">
        <v>0</v>
      </c>
      <c r="L12" s="6"/>
      <c r="M12" s="5">
        <v>0</v>
      </c>
      <c r="N12" s="6"/>
      <c r="O12" s="5">
        <v>27377406000</v>
      </c>
      <c r="P12" s="6"/>
      <c r="Q12" s="5">
        <v>0</v>
      </c>
      <c r="R12" s="6"/>
      <c r="S12" s="5">
        <v>27377406000</v>
      </c>
    </row>
    <row r="13" spans="1:19">
      <c r="A13" s="1" t="s">
        <v>83</v>
      </c>
      <c r="C13" s="6" t="s">
        <v>215</v>
      </c>
      <c r="D13" s="6"/>
      <c r="E13" s="5">
        <v>47577959</v>
      </c>
      <c r="F13" s="6"/>
      <c r="G13" s="5">
        <v>640</v>
      </c>
      <c r="H13" s="6"/>
      <c r="I13" s="5">
        <v>0</v>
      </c>
      <c r="J13" s="6"/>
      <c r="K13" s="5">
        <v>0</v>
      </c>
      <c r="L13" s="6"/>
      <c r="M13" s="5">
        <v>0</v>
      </c>
      <c r="N13" s="6"/>
      <c r="O13" s="5">
        <v>30449893760</v>
      </c>
      <c r="P13" s="6"/>
      <c r="Q13" s="5">
        <v>0</v>
      </c>
      <c r="R13" s="6"/>
      <c r="S13" s="5">
        <v>30449893760</v>
      </c>
    </row>
    <row r="14" spans="1:19">
      <c r="A14" s="1" t="s">
        <v>97</v>
      </c>
      <c r="C14" s="6" t="s">
        <v>213</v>
      </c>
      <c r="D14" s="6"/>
      <c r="E14" s="5">
        <v>66325146</v>
      </c>
      <c r="F14" s="6"/>
      <c r="G14" s="5">
        <v>480</v>
      </c>
      <c r="H14" s="6"/>
      <c r="I14" s="5">
        <v>0</v>
      </c>
      <c r="J14" s="6"/>
      <c r="K14" s="5">
        <v>0</v>
      </c>
      <c r="L14" s="6"/>
      <c r="M14" s="5">
        <v>0</v>
      </c>
      <c r="N14" s="6"/>
      <c r="O14" s="5">
        <v>31836070080</v>
      </c>
      <c r="P14" s="6"/>
      <c r="Q14" s="5">
        <v>0</v>
      </c>
      <c r="R14" s="6"/>
      <c r="S14" s="5">
        <v>31836070080</v>
      </c>
    </row>
    <row r="15" spans="1:19">
      <c r="A15" s="1" t="s">
        <v>33</v>
      </c>
      <c r="C15" s="6" t="s">
        <v>216</v>
      </c>
      <c r="D15" s="6"/>
      <c r="E15" s="5">
        <v>61362326</v>
      </c>
      <c r="F15" s="6"/>
      <c r="G15" s="5">
        <v>360</v>
      </c>
      <c r="H15" s="6"/>
      <c r="I15" s="5">
        <v>0</v>
      </c>
      <c r="J15" s="6"/>
      <c r="K15" s="5">
        <v>0</v>
      </c>
      <c r="L15" s="6"/>
      <c r="M15" s="5">
        <v>0</v>
      </c>
      <c r="N15" s="6"/>
      <c r="O15" s="5">
        <v>22090437360</v>
      </c>
      <c r="P15" s="6"/>
      <c r="Q15" s="5">
        <v>0</v>
      </c>
      <c r="R15" s="6"/>
      <c r="S15" s="5">
        <v>22090437360</v>
      </c>
    </row>
    <row r="16" spans="1:19">
      <c r="A16" s="1" t="s">
        <v>26</v>
      </c>
      <c r="C16" s="6" t="s">
        <v>217</v>
      </c>
      <c r="D16" s="6"/>
      <c r="E16" s="5">
        <v>15595336</v>
      </c>
      <c r="F16" s="6"/>
      <c r="G16" s="5">
        <v>4500</v>
      </c>
      <c r="H16" s="6"/>
      <c r="I16" s="5">
        <v>0</v>
      </c>
      <c r="J16" s="6"/>
      <c r="K16" s="5">
        <v>0</v>
      </c>
      <c r="L16" s="6"/>
      <c r="M16" s="5">
        <v>0</v>
      </c>
      <c r="N16" s="6"/>
      <c r="O16" s="5">
        <v>70179012000</v>
      </c>
      <c r="P16" s="6"/>
      <c r="Q16" s="5">
        <v>0</v>
      </c>
      <c r="R16" s="6"/>
      <c r="S16" s="5">
        <v>70179012000</v>
      </c>
    </row>
    <row r="17" spans="1:19">
      <c r="A17" s="1" t="s">
        <v>82</v>
      </c>
      <c r="C17" s="6" t="s">
        <v>218</v>
      </c>
      <c r="D17" s="6"/>
      <c r="E17" s="5">
        <v>13215553</v>
      </c>
      <c r="F17" s="6"/>
      <c r="G17" s="5">
        <v>3400</v>
      </c>
      <c r="H17" s="6"/>
      <c r="I17" s="5">
        <v>0</v>
      </c>
      <c r="J17" s="6"/>
      <c r="K17" s="5">
        <v>0</v>
      </c>
      <c r="L17" s="6"/>
      <c r="M17" s="5">
        <v>0</v>
      </c>
      <c r="N17" s="6"/>
      <c r="O17" s="5">
        <v>44932880200</v>
      </c>
      <c r="P17" s="6"/>
      <c r="Q17" s="5">
        <v>0</v>
      </c>
      <c r="R17" s="6"/>
      <c r="S17" s="5">
        <v>44932880200</v>
      </c>
    </row>
    <row r="18" spans="1:19">
      <c r="A18" s="1" t="s">
        <v>46</v>
      </c>
      <c r="C18" s="6" t="s">
        <v>219</v>
      </c>
      <c r="D18" s="6"/>
      <c r="E18" s="5">
        <v>1857472</v>
      </c>
      <c r="F18" s="6"/>
      <c r="G18" s="5">
        <v>3460</v>
      </c>
      <c r="H18" s="6"/>
      <c r="I18" s="5">
        <v>0</v>
      </c>
      <c r="J18" s="6"/>
      <c r="K18" s="5">
        <v>0</v>
      </c>
      <c r="L18" s="6"/>
      <c r="M18" s="5">
        <v>0</v>
      </c>
      <c r="N18" s="6"/>
      <c r="O18" s="5">
        <v>6426853120</v>
      </c>
      <c r="P18" s="6"/>
      <c r="Q18" s="5">
        <v>0</v>
      </c>
      <c r="R18" s="6"/>
      <c r="S18" s="5">
        <v>6426853120</v>
      </c>
    </row>
    <row r="19" spans="1:19">
      <c r="A19" s="1" t="s">
        <v>41</v>
      </c>
      <c r="C19" s="6" t="s">
        <v>220</v>
      </c>
      <c r="D19" s="6"/>
      <c r="E19" s="5">
        <v>12630550</v>
      </c>
      <c r="F19" s="6"/>
      <c r="G19" s="5">
        <v>6452</v>
      </c>
      <c r="H19" s="6"/>
      <c r="I19" s="5">
        <v>0</v>
      </c>
      <c r="J19" s="6"/>
      <c r="K19" s="5">
        <v>0</v>
      </c>
      <c r="L19" s="6"/>
      <c r="M19" s="5">
        <v>0</v>
      </c>
      <c r="N19" s="6"/>
      <c r="O19" s="5">
        <v>81492308600</v>
      </c>
      <c r="P19" s="6"/>
      <c r="Q19" s="5">
        <v>0</v>
      </c>
      <c r="R19" s="6"/>
      <c r="S19" s="5">
        <v>81492308600</v>
      </c>
    </row>
    <row r="20" spans="1:19">
      <c r="A20" s="1" t="s">
        <v>221</v>
      </c>
      <c r="C20" s="6" t="s">
        <v>222</v>
      </c>
      <c r="D20" s="6"/>
      <c r="E20" s="5">
        <v>3008044</v>
      </c>
      <c r="F20" s="6"/>
      <c r="G20" s="5">
        <v>3135</v>
      </c>
      <c r="H20" s="6"/>
      <c r="I20" s="5">
        <v>0</v>
      </c>
      <c r="J20" s="6"/>
      <c r="K20" s="5">
        <v>0</v>
      </c>
      <c r="L20" s="6"/>
      <c r="M20" s="5">
        <v>0</v>
      </c>
      <c r="N20" s="6"/>
      <c r="O20" s="5">
        <v>9430217940</v>
      </c>
      <c r="P20" s="6"/>
      <c r="Q20" s="5">
        <v>0</v>
      </c>
      <c r="R20" s="6"/>
      <c r="S20" s="5">
        <v>9430217940</v>
      </c>
    </row>
    <row r="21" spans="1:19">
      <c r="A21" s="1" t="s">
        <v>67</v>
      </c>
      <c r="C21" s="6" t="s">
        <v>223</v>
      </c>
      <c r="D21" s="6"/>
      <c r="E21" s="5">
        <v>10613234</v>
      </c>
      <c r="F21" s="6"/>
      <c r="G21" s="5">
        <v>1880</v>
      </c>
      <c r="H21" s="6"/>
      <c r="I21" s="5">
        <v>0</v>
      </c>
      <c r="J21" s="6"/>
      <c r="K21" s="5">
        <v>0</v>
      </c>
      <c r="L21" s="6"/>
      <c r="M21" s="5">
        <v>0</v>
      </c>
      <c r="N21" s="6"/>
      <c r="O21" s="5">
        <v>19952879920</v>
      </c>
      <c r="P21" s="6"/>
      <c r="Q21" s="5">
        <v>962524846</v>
      </c>
      <c r="R21" s="6"/>
      <c r="S21" s="5">
        <v>18990355074</v>
      </c>
    </row>
    <row r="22" spans="1:19">
      <c r="A22" s="1" t="s">
        <v>224</v>
      </c>
      <c r="C22" s="6" t="s">
        <v>214</v>
      </c>
      <c r="D22" s="6"/>
      <c r="E22" s="5">
        <v>1000000</v>
      </c>
      <c r="F22" s="6"/>
      <c r="G22" s="5">
        <v>78</v>
      </c>
      <c r="H22" s="6"/>
      <c r="I22" s="5">
        <v>0</v>
      </c>
      <c r="J22" s="6"/>
      <c r="K22" s="5">
        <v>0</v>
      </c>
      <c r="L22" s="6"/>
      <c r="M22" s="5">
        <v>0</v>
      </c>
      <c r="N22" s="6"/>
      <c r="O22" s="5">
        <v>78000000</v>
      </c>
      <c r="P22" s="6"/>
      <c r="Q22" s="5">
        <v>0</v>
      </c>
      <c r="R22" s="6"/>
      <c r="S22" s="5">
        <v>78000000</v>
      </c>
    </row>
    <row r="23" spans="1:19">
      <c r="A23" s="1" t="s">
        <v>225</v>
      </c>
      <c r="C23" s="6" t="s">
        <v>226</v>
      </c>
      <c r="D23" s="6"/>
      <c r="E23" s="5">
        <v>2200000</v>
      </c>
      <c r="F23" s="6"/>
      <c r="G23" s="5">
        <v>2270</v>
      </c>
      <c r="H23" s="6"/>
      <c r="I23" s="5">
        <v>0</v>
      </c>
      <c r="J23" s="6"/>
      <c r="K23" s="5">
        <v>0</v>
      </c>
      <c r="L23" s="6"/>
      <c r="M23" s="5">
        <v>0</v>
      </c>
      <c r="N23" s="6"/>
      <c r="O23" s="5">
        <v>4994000000</v>
      </c>
      <c r="P23" s="6"/>
      <c r="Q23" s="5">
        <v>0</v>
      </c>
      <c r="R23" s="6"/>
      <c r="S23" s="5">
        <v>4994000000</v>
      </c>
    </row>
    <row r="24" spans="1:19">
      <c r="A24" s="1" t="s">
        <v>19</v>
      </c>
      <c r="C24" s="6" t="s">
        <v>227</v>
      </c>
      <c r="D24" s="6"/>
      <c r="E24" s="5">
        <v>177949002</v>
      </c>
      <c r="F24" s="6"/>
      <c r="G24" s="5">
        <v>900</v>
      </c>
      <c r="H24" s="6"/>
      <c r="I24" s="5">
        <v>0</v>
      </c>
      <c r="J24" s="6"/>
      <c r="K24" s="5">
        <v>0</v>
      </c>
      <c r="L24" s="6"/>
      <c r="M24" s="5">
        <v>0</v>
      </c>
      <c r="N24" s="6"/>
      <c r="O24" s="5">
        <v>160154101800</v>
      </c>
      <c r="P24" s="6"/>
      <c r="Q24" s="5">
        <v>0</v>
      </c>
      <c r="R24" s="6"/>
      <c r="S24" s="5">
        <v>160154101800</v>
      </c>
    </row>
    <row r="25" spans="1:19">
      <c r="A25" s="1" t="s">
        <v>86</v>
      </c>
      <c r="C25" s="6" t="s">
        <v>212</v>
      </c>
      <c r="D25" s="6"/>
      <c r="E25" s="5">
        <v>533634210</v>
      </c>
      <c r="F25" s="6"/>
      <c r="G25" s="5">
        <v>500</v>
      </c>
      <c r="H25" s="6"/>
      <c r="I25" s="5">
        <v>0</v>
      </c>
      <c r="J25" s="6"/>
      <c r="K25" s="5">
        <v>0</v>
      </c>
      <c r="L25" s="6"/>
      <c r="M25" s="5">
        <v>0</v>
      </c>
      <c r="N25" s="6"/>
      <c r="O25" s="5">
        <v>266817105000</v>
      </c>
      <c r="P25" s="6"/>
      <c r="Q25" s="5">
        <v>0</v>
      </c>
      <c r="R25" s="6"/>
      <c r="S25" s="5">
        <v>266817105000</v>
      </c>
    </row>
    <row r="26" spans="1:19">
      <c r="A26" s="1" t="s">
        <v>84</v>
      </c>
      <c r="C26" s="6" t="s">
        <v>214</v>
      </c>
      <c r="D26" s="6"/>
      <c r="E26" s="5">
        <v>312788674</v>
      </c>
      <c r="F26" s="6"/>
      <c r="G26" s="5">
        <v>250</v>
      </c>
      <c r="H26" s="6"/>
      <c r="I26" s="5">
        <v>0</v>
      </c>
      <c r="J26" s="6"/>
      <c r="K26" s="5">
        <v>0</v>
      </c>
      <c r="L26" s="6"/>
      <c r="M26" s="5">
        <v>0</v>
      </c>
      <c r="N26" s="6"/>
      <c r="O26" s="5">
        <v>78197168500</v>
      </c>
      <c r="P26" s="6"/>
      <c r="Q26" s="5">
        <v>0</v>
      </c>
      <c r="R26" s="6"/>
      <c r="S26" s="5">
        <v>78197168500</v>
      </c>
    </row>
    <row r="27" spans="1:19">
      <c r="A27" s="1" t="s">
        <v>80</v>
      </c>
      <c r="C27" s="6" t="s">
        <v>228</v>
      </c>
      <c r="D27" s="6"/>
      <c r="E27" s="5">
        <v>3406574</v>
      </c>
      <c r="F27" s="6"/>
      <c r="G27" s="5">
        <v>6200</v>
      </c>
      <c r="H27" s="6"/>
      <c r="I27" s="5">
        <v>0</v>
      </c>
      <c r="J27" s="6"/>
      <c r="K27" s="5">
        <v>0</v>
      </c>
      <c r="L27" s="6"/>
      <c r="M27" s="5">
        <v>0</v>
      </c>
      <c r="N27" s="6"/>
      <c r="O27" s="5">
        <v>21120758800</v>
      </c>
      <c r="P27" s="6"/>
      <c r="Q27" s="5">
        <v>0</v>
      </c>
      <c r="R27" s="6"/>
      <c r="S27" s="5">
        <v>21120758800</v>
      </c>
    </row>
    <row r="28" spans="1:19">
      <c r="A28" s="1" t="s">
        <v>90</v>
      </c>
      <c r="C28" s="6" t="s">
        <v>229</v>
      </c>
      <c r="D28" s="6"/>
      <c r="E28" s="5">
        <v>3204578</v>
      </c>
      <c r="F28" s="6"/>
      <c r="G28" s="5">
        <v>1000</v>
      </c>
      <c r="H28" s="6"/>
      <c r="I28" s="5">
        <v>0</v>
      </c>
      <c r="J28" s="6"/>
      <c r="K28" s="5">
        <v>0</v>
      </c>
      <c r="L28" s="6"/>
      <c r="M28" s="5">
        <v>0</v>
      </c>
      <c r="N28" s="6"/>
      <c r="O28" s="5">
        <v>3204578000</v>
      </c>
      <c r="P28" s="6"/>
      <c r="Q28" s="5">
        <v>0</v>
      </c>
      <c r="R28" s="6"/>
      <c r="S28" s="5">
        <v>3204578000</v>
      </c>
    </row>
    <row r="29" spans="1:19">
      <c r="A29" s="1" t="s">
        <v>62</v>
      </c>
      <c r="C29" s="6" t="s">
        <v>230</v>
      </c>
      <c r="D29" s="6"/>
      <c r="E29" s="5">
        <v>13952434</v>
      </c>
      <c r="F29" s="6"/>
      <c r="G29" s="5">
        <v>2400</v>
      </c>
      <c r="H29" s="6"/>
      <c r="I29" s="5">
        <v>0</v>
      </c>
      <c r="J29" s="6"/>
      <c r="K29" s="5">
        <v>0</v>
      </c>
      <c r="L29" s="6"/>
      <c r="M29" s="5">
        <v>0</v>
      </c>
      <c r="N29" s="6"/>
      <c r="O29" s="5">
        <v>33485841600</v>
      </c>
      <c r="P29" s="6"/>
      <c r="Q29" s="5">
        <v>0</v>
      </c>
      <c r="R29" s="6"/>
      <c r="S29" s="5">
        <v>33485841600</v>
      </c>
    </row>
    <row r="30" spans="1:19">
      <c r="A30" s="1" t="s">
        <v>231</v>
      </c>
      <c r="C30" s="6" t="s">
        <v>232</v>
      </c>
      <c r="D30" s="6"/>
      <c r="E30" s="5">
        <v>609512</v>
      </c>
      <c r="F30" s="6"/>
      <c r="G30" s="5">
        <v>2489</v>
      </c>
      <c r="H30" s="6"/>
      <c r="I30" s="5">
        <v>0</v>
      </c>
      <c r="J30" s="6"/>
      <c r="K30" s="5">
        <v>0</v>
      </c>
      <c r="L30" s="6"/>
      <c r="M30" s="5">
        <v>0</v>
      </c>
      <c r="N30" s="6"/>
      <c r="O30" s="5">
        <v>1517075368</v>
      </c>
      <c r="P30" s="6"/>
      <c r="Q30" s="5">
        <v>30545142</v>
      </c>
      <c r="R30" s="6"/>
      <c r="S30" s="5">
        <v>1486530226</v>
      </c>
    </row>
    <row r="31" spans="1:19">
      <c r="A31" s="1" t="s">
        <v>40</v>
      </c>
      <c r="C31" s="6" t="s">
        <v>232</v>
      </c>
      <c r="D31" s="6"/>
      <c r="E31" s="5">
        <v>23895000</v>
      </c>
      <c r="F31" s="6"/>
      <c r="G31" s="5">
        <v>70</v>
      </c>
      <c r="H31" s="6"/>
      <c r="I31" s="5">
        <v>0</v>
      </c>
      <c r="J31" s="6"/>
      <c r="K31" s="5">
        <v>0</v>
      </c>
      <c r="L31" s="6"/>
      <c r="M31" s="5">
        <v>0</v>
      </c>
      <c r="N31" s="6"/>
      <c r="O31" s="5">
        <v>1672650000</v>
      </c>
      <c r="P31" s="6"/>
      <c r="Q31" s="5">
        <v>0</v>
      </c>
      <c r="R31" s="6"/>
      <c r="S31" s="5">
        <v>1672650000</v>
      </c>
    </row>
    <row r="32" spans="1:19">
      <c r="A32" s="1" t="s">
        <v>85</v>
      </c>
      <c r="C32" s="6" t="s">
        <v>233</v>
      </c>
      <c r="D32" s="6"/>
      <c r="E32" s="5">
        <v>12896973</v>
      </c>
      <c r="F32" s="6"/>
      <c r="G32" s="5">
        <v>1800</v>
      </c>
      <c r="H32" s="6"/>
      <c r="I32" s="5">
        <v>0</v>
      </c>
      <c r="J32" s="6"/>
      <c r="K32" s="5">
        <v>0</v>
      </c>
      <c r="L32" s="6"/>
      <c r="M32" s="5">
        <v>0</v>
      </c>
      <c r="N32" s="6"/>
      <c r="O32" s="5">
        <v>23214551400</v>
      </c>
      <c r="P32" s="6"/>
      <c r="Q32" s="5">
        <v>0</v>
      </c>
      <c r="R32" s="6"/>
      <c r="S32" s="5">
        <v>23214551400</v>
      </c>
    </row>
    <row r="33" spans="1:19">
      <c r="A33" s="1" t="s">
        <v>77</v>
      </c>
      <c r="C33" s="6" t="s">
        <v>234</v>
      </c>
      <c r="D33" s="6"/>
      <c r="E33" s="5">
        <v>11833655</v>
      </c>
      <c r="F33" s="6"/>
      <c r="G33" s="5">
        <v>8300</v>
      </c>
      <c r="H33" s="6"/>
      <c r="I33" s="5">
        <v>0</v>
      </c>
      <c r="J33" s="6"/>
      <c r="K33" s="5">
        <v>0</v>
      </c>
      <c r="L33" s="6"/>
      <c r="M33" s="5">
        <v>0</v>
      </c>
      <c r="N33" s="6"/>
      <c r="O33" s="5">
        <v>98219336500</v>
      </c>
      <c r="P33" s="6"/>
      <c r="Q33" s="5">
        <v>0</v>
      </c>
      <c r="R33" s="6"/>
      <c r="S33" s="5">
        <v>98219336500</v>
      </c>
    </row>
    <row r="34" spans="1:19">
      <c r="A34" s="1" t="s">
        <v>21</v>
      </c>
      <c r="C34" s="6" t="s">
        <v>235</v>
      </c>
      <c r="D34" s="6"/>
      <c r="E34" s="5">
        <v>15438018</v>
      </c>
      <c r="F34" s="6"/>
      <c r="G34" s="5">
        <v>27500</v>
      </c>
      <c r="H34" s="6"/>
      <c r="I34" s="5">
        <v>424545495000</v>
      </c>
      <c r="J34" s="6"/>
      <c r="K34" s="5">
        <v>0</v>
      </c>
      <c r="L34" s="6"/>
      <c r="M34" s="5">
        <v>424545495000</v>
      </c>
      <c r="N34" s="6"/>
      <c r="O34" s="5">
        <v>424545495000</v>
      </c>
      <c r="P34" s="6"/>
      <c r="Q34" s="5">
        <v>0</v>
      </c>
      <c r="R34" s="6"/>
      <c r="S34" s="5">
        <v>424545495000</v>
      </c>
    </row>
    <row r="35" spans="1:19">
      <c r="A35" s="1" t="s">
        <v>93</v>
      </c>
      <c r="C35" s="6" t="s">
        <v>236</v>
      </c>
      <c r="D35" s="6"/>
      <c r="E35" s="5">
        <v>52779290</v>
      </c>
      <c r="F35" s="6"/>
      <c r="G35" s="5">
        <v>6800</v>
      </c>
      <c r="H35" s="6"/>
      <c r="I35" s="5">
        <v>358899172000</v>
      </c>
      <c r="J35" s="6"/>
      <c r="K35" s="5">
        <v>51030317053</v>
      </c>
      <c r="L35" s="6"/>
      <c r="M35" s="5">
        <v>307868854947</v>
      </c>
      <c r="N35" s="6"/>
      <c r="O35" s="5">
        <v>358899172000</v>
      </c>
      <c r="P35" s="6"/>
      <c r="Q35" s="5">
        <v>51030317053</v>
      </c>
      <c r="R35" s="6"/>
      <c r="S35" s="5">
        <v>307868854947</v>
      </c>
    </row>
    <row r="36" spans="1:19">
      <c r="A36" s="1" t="s">
        <v>99</v>
      </c>
      <c r="C36" s="6" t="s">
        <v>237</v>
      </c>
      <c r="D36" s="6"/>
      <c r="E36" s="5">
        <v>4000000</v>
      </c>
      <c r="F36" s="6"/>
      <c r="G36" s="5">
        <v>11120</v>
      </c>
      <c r="H36" s="6"/>
      <c r="I36" s="5">
        <v>0</v>
      </c>
      <c r="J36" s="6"/>
      <c r="K36" s="5">
        <v>0</v>
      </c>
      <c r="L36" s="6"/>
      <c r="M36" s="5">
        <v>0</v>
      </c>
      <c r="N36" s="6"/>
      <c r="O36" s="5">
        <v>44480000000</v>
      </c>
      <c r="P36" s="6"/>
      <c r="Q36" s="5">
        <v>0</v>
      </c>
      <c r="R36" s="6"/>
      <c r="S36" s="5">
        <v>44480000000</v>
      </c>
    </row>
    <row r="37" spans="1:19">
      <c r="A37" s="1" t="s">
        <v>35</v>
      </c>
      <c r="C37" s="6" t="s">
        <v>238</v>
      </c>
      <c r="D37" s="6"/>
      <c r="E37" s="5">
        <v>30689473</v>
      </c>
      <c r="F37" s="6"/>
      <c r="G37" s="5">
        <v>1710</v>
      </c>
      <c r="H37" s="6"/>
      <c r="I37" s="5">
        <v>0</v>
      </c>
      <c r="J37" s="6"/>
      <c r="K37" s="5">
        <v>0</v>
      </c>
      <c r="L37" s="6"/>
      <c r="M37" s="5">
        <v>0</v>
      </c>
      <c r="N37" s="6"/>
      <c r="O37" s="5">
        <v>52478998830</v>
      </c>
      <c r="P37" s="6"/>
      <c r="Q37" s="5">
        <v>0</v>
      </c>
      <c r="R37" s="6"/>
      <c r="S37" s="5">
        <v>52478998830</v>
      </c>
    </row>
    <row r="38" spans="1:19">
      <c r="A38" s="1" t="s">
        <v>54</v>
      </c>
      <c r="C38" s="6" t="s">
        <v>239</v>
      </c>
      <c r="D38" s="6"/>
      <c r="E38" s="5">
        <v>37540229</v>
      </c>
      <c r="F38" s="6"/>
      <c r="G38" s="5">
        <v>3860</v>
      </c>
      <c r="H38" s="6"/>
      <c r="I38" s="5">
        <v>0</v>
      </c>
      <c r="J38" s="6"/>
      <c r="K38" s="5">
        <v>0</v>
      </c>
      <c r="L38" s="6"/>
      <c r="M38" s="5">
        <v>0</v>
      </c>
      <c r="N38" s="6"/>
      <c r="O38" s="5">
        <v>144905283940</v>
      </c>
      <c r="P38" s="6"/>
      <c r="Q38" s="5">
        <v>0</v>
      </c>
      <c r="R38" s="6"/>
      <c r="S38" s="5">
        <v>144905283940</v>
      </c>
    </row>
    <row r="39" spans="1:19">
      <c r="A39" s="1" t="s">
        <v>75</v>
      </c>
      <c r="C39" s="6" t="s">
        <v>212</v>
      </c>
      <c r="D39" s="6"/>
      <c r="E39" s="5">
        <v>13500000</v>
      </c>
      <c r="F39" s="6"/>
      <c r="G39" s="5">
        <v>3500</v>
      </c>
      <c r="H39" s="6"/>
      <c r="I39" s="5">
        <v>0</v>
      </c>
      <c r="J39" s="6"/>
      <c r="K39" s="5">
        <v>0</v>
      </c>
      <c r="L39" s="6"/>
      <c r="M39" s="5">
        <v>0</v>
      </c>
      <c r="N39" s="6"/>
      <c r="O39" s="5">
        <v>47250000000</v>
      </c>
      <c r="P39" s="6"/>
      <c r="Q39" s="5">
        <v>1835253456</v>
      </c>
      <c r="R39" s="6"/>
      <c r="S39" s="5">
        <v>45414746544</v>
      </c>
    </row>
    <row r="40" spans="1:19">
      <c r="A40" s="1" t="s">
        <v>101</v>
      </c>
      <c r="C40" s="6" t="s">
        <v>217</v>
      </c>
      <c r="D40" s="6"/>
      <c r="E40" s="5">
        <v>127515190</v>
      </c>
      <c r="F40" s="6"/>
      <c r="G40" s="5">
        <v>600</v>
      </c>
      <c r="H40" s="6"/>
      <c r="I40" s="5">
        <v>0</v>
      </c>
      <c r="J40" s="6"/>
      <c r="K40" s="5">
        <v>0</v>
      </c>
      <c r="L40" s="6"/>
      <c r="M40" s="5">
        <v>0</v>
      </c>
      <c r="N40" s="6"/>
      <c r="O40" s="5">
        <v>76509114000</v>
      </c>
      <c r="P40" s="6"/>
      <c r="Q40" s="5">
        <v>0</v>
      </c>
      <c r="R40" s="6"/>
      <c r="S40" s="5">
        <v>76509114000</v>
      </c>
    </row>
    <row r="41" spans="1:19">
      <c r="A41" s="1" t="s">
        <v>73</v>
      </c>
      <c r="C41" s="6" t="s">
        <v>186</v>
      </c>
      <c r="D41" s="6"/>
      <c r="E41" s="5">
        <v>17893853</v>
      </c>
      <c r="F41" s="6"/>
      <c r="G41" s="5">
        <v>2640</v>
      </c>
      <c r="H41" s="6"/>
      <c r="I41" s="5">
        <v>0</v>
      </c>
      <c r="J41" s="6"/>
      <c r="K41" s="5">
        <v>0</v>
      </c>
      <c r="L41" s="6"/>
      <c r="M41" s="5">
        <v>0</v>
      </c>
      <c r="N41" s="6"/>
      <c r="O41" s="5">
        <v>47239771920</v>
      </c>
      <c r="P41" s="6"/>
      <c r="Q41" s="5">
        <v>0</v>
      </c>
      <c r="R41" s="6"/>
      <c r="S41" s="5">
        <v>47239771920</v>
      </c>
    </row>
    <row r="42" spans="1:19">
      <c r="A42" s="1" t="s">
        <v>63</v>
      </c>
      <c r="C42" s="6" t="s">
        <v>230</v>
      </c>
      <c r="D42" s="6"/>
      <c r="E42" s="5">
        <v>11035043</v>
      </c>
      <c r="F42" s="6"/>
      <c r="G42" s="5">
        <v>6830</v>
      </c>
      <c r="H42" s="6"/>
      <c r="I42" s="5">
        <v>0</v>
      </c>
      <c r="J42" s="6"/>
      <c r="K42" s="5">
        <v>0</v>
      </c>
      <c r="L42" s="6"/>
      <c r="M42" s="5">
        <v>0</v>
      </c>
      <c r="N42" s="6"/>
      <c r="O42" s="5">
        <v>75369343690</v>
      </c>
      <c r="P42" s="6"/>
      <c r="Q42" s="5">
        <v>0</v>
      </c>
      <c r="R42" s="6"/>
      <c r="S42" s="5">
        <v>75369343690</v>
      </c>
    </row>
    <row r="43" spans="1:19">
      <c r="A43" s="1" t="s">
        <v>36</v>
      </c>
      <c r="C43" s="6" t="s">
        <v>240</v>
      </c>
      <c r="D43" s="6"/>
      <c r="E43" s="5">
        <v>91028165</v>
      </c>
      <c r="F43" s="6"/>
      <c r="G43" s="5">
        <v>1800</v>
      </c>
      <c r="H43" s="6"/>
      <c r="I43" s="5">
        <v>0</v>
      </c>
      <c r="J43" s="6"/>
      <c r="K43" s="5">
        <v>0</v>
      </c>
      <c r="L43" s="6"/>
      <c r="M43" s="5">
        <v>0</v>
      </c>
      <c r="N43" s="6"/>
      <c r="O43" s="5">
        <v>163850697000</v>
      </c>
      <c r="P43" s="6"/>
      <c r="Q43" s="5">
        <v>0</v>
      </c>
      <c r="R43" s="6"/>
      <c r="S43" s="5">
        <v>163850697000</v>
      </c>
    </row>
    <row r="44" spans="1:19">
      <c r="A44" s="1" t="s">
        <v>89</v>
      </c>
      <c r="C44" s="6" t="s">
        <v>186</v>
      </c>
      <c r="D44" s="6"/>
      <c r="E44" s="5">
        <v>10000000</v>
      </c>
      <c r="F44" s="6"/>
      <c r="G44" s="5">
        <v>677</v>
      </c>
      <c r="H44" s="6"/>
      <c r="I44" s="5">
        <v>0</v>
      </c>
      <c r="J44" s="6"/>
      <c r="K44" s="5">
        <v>0</v>
      </c>
      <c r="L44" s="6"/>
      <c r="M44" s="5">
        <v>0</v>
      </c>
      <c r="N44" s="6"/>
      <c r="O44" s="5">
        <v>6770000000</v>
      </c>
      <c r="P44" s="6"/>
      <c r="Q44" s="5">
        <v>0</v>
      </c>
      <c r="R44" s="6"/>
      <c r="S44" s="5">
        <v>6770000000</v>
      </c>
    </row>
    <row r="45" spans="1:19">
      <c r="A45" s="1" t="s">
        <v>87</v>
      </c>
      <c r="C45" s="6" t="s">
        <v>241</v>
      </c>
      <c r="D45" s="6"/>
      <c r="E45" s="5">
        <v>130493068</v>
      </c>
      <c r="F45" s="6"/>
      <c r="G45" s="5">
        <v>690</v>
      </c>
      <c r="H45" s="6"/>
      <c r="I45" s="5">
        <v>0</v>
      </c>
      <c r="J45" s="6"/>
      <c r="K45" s="5">
        <v>0</v>
      </c>
      <c r="L45" s="6"/>
      <c r="M45" s="5">
        <v>0</v>
      </c>
      <c r="N45" s="6"/>
      <c r="O45" s="5">
        <v>90040216920</v>
      </c>
      <c r="P45" s="6"/>
      <c r="Q45" s="5">
        <v>0</v>
      </c>
      <c r="R45" s="6"/>
      <c r="S45" s="5">
        <v>90040216920</v>
      </c>
    </row>
    <row r="46" spans="1:19">
      <c r="A46" s="1" t="s">
        <v>94</v>
      </c>
      <c r="C46" s="6" t="s">
        <v>209</v>
      </c>
      <c r="D46" s="6"/>
      <c r="E46" s="5">
        <v>91528137</v>
      </c>
      <c r="F46" s="6"/>
      <c r="G46" s="5">
        <v>4290</v>
      </c>
      <c r="H46" s="6"/>
      <c r="I46" s="5">
        <v>0</v>
      </c>
      <c r="J46" s="6"/>
      <c r="K46" s="5">
        <v>0</v>
      </c>
      <c r="L46" s="6"/>
      <c r="M46" s="5">
        <v>0</v>
      </c>
      <c r="N46" s="6"/>
      <c r="O46" s="5">
        <v>392655707730</v>
      </c>
      <c r="P46" s="6"/>
      <c r="Q46" s="5">
        <v>0</v>
      </c>
      <c r="R46" s="6"/>
      <c r="S46" s="5">
        <v>392655707730</v>
      </c>
    </row>
    <row r="47" spans="1:19">
      <c r="A47" s="1" t="s">
        <v>16</v>
      </c>
      <c r="C47" s="6" t="s">
        <v>213</v>
      </c>
      <c r="D47" s="6"/>
      <c r="E47" s="5">
        <v>135740061</v>
      </c>
      <c r="F47" s="6"/>
      <c r="G47" s="5">
        <v>200</v>
      </c>
      <c r="H47" s="6"/>
      <c r="I47" s="5">
        <v>0</v>
      </c>
      <c r="J47" s="6"/>
      <c r="K47" s="5">
        <v>0</v>
      </c>
      <c r="L47" s="6"/>
      <c r="M47" s="5">
        <v>0</v>
      </c>
      <c r="N47" s="6"/>
      <c r="O47" s="5">
        <v>27148012200</v>
      </c>
      <c r="P47" s="6"/>
      <c r="Q47" s="5">
        <v>0</v>
      </c>
      <c r="R47" s="6"/>
      <c r="S47" s="5">
        <v>27148012200</v>
      </c>
    </row>
    <row r="48" spans="1:19">
      <c r="A48" s="1" t="s">
        <v>23</v>
      </c>
      <c r="C48" s="6" t="s">
        <v>234</v>
      </c>
      <c r="D48" s="6"/>
      <c r="E48" s="5">
        <v>47515414</v>
      </c>
      <c r="F48" s="6"/>
      <c r="G48" s="5">
        <v>5300</v>
      </c>
      <c r="H48" s="6"/>
      <c r="I48" s="5">
        <v>0</v>
      </c>
      <c r="J48" s="6"/>
      <c r="K48" s="5">
        <v>0</v>
      </c>
      <c r="L48" s="6"/>
      <c r="M48" s="5">
        <v>0</v>
      </c>
      <c r="N48" s="6"/>
      <c r="O48" s="5">
        <v>251831694200</v>
      </c>
      <c r="P48" s="6"/>
      <c r="Q48" s="5">
        <v>0</v>
      </c>
      <c r="R48" s="6"/>
      <c r="S48" s="5">
        <v>251831694200</v>
      </c>
    </row>
    <row r="49" spans="1:19">
      <c r="A49" s="1" t="s">
        <v>81</v>
      </c>
      <c r="C49" s="6" t="s">
        <v>214</v>
      </c>
      <c r="D49" s="6"/>
      <c r="E49" s="5">
        <v>43847628</v>
      </c>
      <c r="F49" s="6"/>
      <c r="G49" s="5">
        <v>3300</v>
      </c>
      <c r="H49" s="6"/>
      <c r="I49" s="5">
        <v>0</v>
      </c>
      <c r="J49" s="6"/>
      <c r="K49" s="5">
        <v>0</v>
      </c>
      <c r="L49" s="6"/>
      <c r="M49" s="5">
        <v>0</v>
      </c>
      <c r="N49" s="6"/>
      <c r="O49" s="5">
        <v>144697172400</v>
      </c>
      <c r="P49" s="6"/>
      <c r="Q49" s="5">
        <v>0</v>
      </c>
      <c r="R49" s="6"/>
      <c r="S49" s="5">
        <v>144697172400</v>
      </c>
    </row>
    <row r="50" spans="1:19">
      <c r="A50" s="1" t="s">
        <v>34</v>
      </c>
      <c r="C50" s="6" t="s">
        <v>242</v>
      </c>
      <c r="D50" s="6"/>
      <c r="E50" s="5">
        <v>5294184</v>
      </c>
      <c r="F50" s="6"/>
      <c r="G50" s="5">
        <v>5700</v>
      </c>
      <c r="H50" s="6"/>
      <c r="I50" s="5">
        <v>30176848800</v>
      </c>
      <c r="J50" s="6"/>
      <c r="K50" s="5">
        <v>2221138617</v>
      </c>
      <c r="L50" s="6"/>
      <c r="M50" s="5">
        <v>27955710183</v>
      </c>
      <c r="N50" s="6"/>
      <c r="O50" s="5">
        <v>30176848800</v>
      </c>
      <c r="P50" s="6"/>
      <c r="Q50" s="5">
        <v>2221138617</v>
      </c>
      <c r="R50" s="6"/>
      <c r="S50" s="5">
        <v>27955710183</v>
      </c>
    </row>
    <row r="51" spans="1:19">
      <c r="A51" s="1" t="s">
        <v>44</v>
      </c>
      <c r="C51" s="6" t="s">
        <v>243</v>
      </c>
      <c r="D51" s="6"/>
      <c r="E51" s="5">
        <v>13099211</v>
      </c>
      <c r="F51" s="6"/>
      <c r="G51" s="5">
        <v>2592</v>
      </c>
      <c r="H51" s="6"/>
      <c r="I51" s="5">
        <v>0</v>
      </c>
      <c r="J51" s="6"/>
      <c r="K51" s="5">
        <v>0</v>
      </c>
      <c r="L51" s="6"/>
      <c r="M51" s="5">
        <v>0</v>
      </c>
      <c r="N51" s="6"/>
      <c r="O51" s="5">
        <v>33953154912</v>
      </c>
      <c r="P51" s="6"/>
      <c r="Q51" s="5">
        <v>0</v>
      </c>
      <c r="R51" s="6"/>
      <c r="S51" s="5">
        <v>33953154912</v>
      </c>
    </row>
    <row r="52" spans="1:19">
      <c r="A52" s="1" t="s">
        <v>103</v>
      </c>
      <c r="C52" s="6" t="s">
        <v>244</v>
      </c>
      <c r="D52" s="6"/>
      <c r="E52" s="5">
        <v>9813229</v>
      </c>
      <c r="F52" s="6"/>
      <c r="G52" s="5">
        <v>800</v>
      </c>
      <c r="H52" s="6"/>
      <c r="I52" s="5">
        <v>0</v>
      </c>
      <c r="J52" s="6"/>
      <c r="K52" s="5">
        <v>0</v>
      </c>
      <c r="L52" s="6"/>
      <c r="M52" s="5">
        <v>0</v>
      </c>
      <c r="N52" s="6"/>
      <c r="O52" s="5">
        <v>7850583200</v>
      </c>
      <c r="P52" s="6"/>
      <c r="Q52" s="5">
        <v>0</v>
      </c>
      <c r="R52" s="6"/>
      <c r="S52" s="5">
        <v>7850583200</v>
      </c>
    </row>
    <row r="53" spans="1:19">
      <c r="A53" s="1" t="s">
        <v>30</v>
      </c>
      <c r="C53" s="6" t="s">
        <v>186</v>
      </c>
      <c r="D53" s="6"/>
      <c r="E53" s="5">
        <v>29334685</v>
      </c>
      <c r="F53" s="6"/>
      <c r="G53" s="5">
        <v>572</v>
      </c>
      <c r="H53" s="6"/>
      <c r="I53" s="5">
        <v>0</v>
      </c>
      <c r="J53" s="6"/>
      <c r="K53" s="5">
        <v>0</v>
      </c>
      <c r="L53" s="6"/>
      <c r="M53" s="5">
        <v>0</v>
      </c>
      <c r="N53" s="6"/>
      <c r="O53" s="5">
        <v>16779439820</v>
      </c>
      <c r="P53" s="6"/>
      <c r="Q53" s="5">
        <v>0</v>
      </c>
      <c r="R53" s="6"/>
      <c r="S53" s="5">
        <v>16779439820</v>
      </c>
    </row>
    <row r="54" spans="1:19">
      <c r="A54" s="1" t="s">
        <v>57</v>
      </c>
      <c r="C54" s="6" t="s">
        <v>245</v>
      </c>
      <c r="D54" s="6"/>
      <c r="E54" s="5">
        <v>37075461</v>
      </c>
      <c r="F54" s="6"/>
      <c r="G54" s="5">
        <v>2250</v>
      </c>
      <c r="H54" s="6"/>
      <c r="I54" s="5">
        <v>0</v>
      </c>
      <c r="J54" s="6"/>
      <c r="K54" s="5">
        <v>0</v>
      </c>
      <c r="L54" s="6"/>
      <c r="M54" s="5">
        <v>0</v>
      </c>
      <c r="N54" s="6"/>
      <c r="O54" s="5">
        <v>83419787250</v>
      </c>
      <c r="P54" s="6"/>
      <c r="Q54" s="5">
        <v>0</v>
      </c>
      <c r="R54" s="6"/>
      <c r="S54" s="5">
        <v>83419787250</v>
      </c>
    </row>
    <row r="55" spans="1:19">
      <c r="A55" s="1" t="s">
        <v>22</v>
      </c>
      <c r="C55" s="6" t="s">
        <v>244</v>
      </c>
      <c r="D55" s="6"/>
      <c r="E55" s="5">
        <v>107723752</v>
      </c>
      <c r="F55" s="6"/>
      <c r="G55" s="5">
        <v>1300</v>
      </c>
      <c r="H55" s="6"/>
      <c r="I55" s="5">
        <v>0</v>
      </c>
      <c r="J55" s="6"/>
      <c r="K55" s="5">
        <v>0</v>
      </c>
      <c r="L55" s="6"/>
      <c r="M55" s="5">
        <v>0</v>
      </c>
      <c r="N55" s="6"/>
      <c r="O55" s="5">
        <v>140040877600</v>
      </c>
      <c r="P55" s="6"/>
      <c r="Q55" s="5">
        <v>0</v>
      </c>
      <c r="R55" s="6"/>
      <c r="S55" s="5">
        <v>140040877600</v>
      </c>
    </row>
    <row r="56" spans="1:19">
      <c r="A56" s="1" t="s">
        <v>246</v>
      </c>
      <c r="C56" s="6" t="s">
        <v>247</v>
      </c>
      <c r="D56" s="6"/>
      <c r="E56" s="5">
        <v>9920000</v>
      </c>
      <c r="F56" s="6"/>
      <c r="G56" s="5">
        <v>550</v>
      </c>
      <c r="H56" s="6"/>
      <c r="I56" s="5">
        <v>0</v>
      </c>
      <c r="J56" s="6"/>
      <c r="K56" s="5">
        <v>0</v>
      </c>
      <c r="L56" s="6"/>
      <c r="M56" s="5">
        <v>0</v>
      </c>
      <c r="N56" s="6"/>
      <c r="O56" s="5">
        <v>5456000000</v>
      </c>
      <c r="P56" s="6"/>
      <c r="Q56" s="5">
        <v>0</v>
      </c>
      <c r="R56" s="6"/>
      <c r="S56" s="5">
        <v>5456000000</v>
      </c>
    </row>
    <row r="57" spans="1:19">
      <c r="A57" s="1" t="s">
        <v>56</v>
      </c>
      <c r="C57" s="6" t="s">
        <v>248</v>
      </c>
      <c r="D57" s="6"/>
      <c r="E57" s="5">
        <v>15893363</v>
      </c>
      <c r="F57" s="6"/>
      <c r="G57" s="5">
        <v>2400</v>
      </c>
      <c r="H57" s="6"/>
      <c r="I57" s="5">
        <v>0</v>
      </c>
      <c r="J57" s="6"/>
      <c r="K57" s="5">
        <v>0</v>
      </c>
      <c r="L57" s="6"/>
      <c r="M57" s="5">
        <v>0</v>
      </c>
      <c r="N57" s="6"/>
      <c r="O57" s="5">
        <v>38144071200</v>
      </c>
      <c r="P57" s="6"/>
      <c r="Q57" s="5">
        <v>0</v>
      </c>
      <c r="R57" s="6"/>
      <c r="S57" s="5">
        <v>38144071200</v>
      </c>
    </row>
    <row r="58" spans="1:19">
      <c r="A58" s="1" t="s">
        <v>51</v>
      </c>
      <c r="C58" s="6" t="s">
        <v>249</v>
      </c>
      <c r="D58" s="6"/>
      <c r="E58" s="5">
        <v>18011617</v>
      </c>
      <c r="F58" s="6"/>
      <c r="G58" s="5">
        <v>1000</v>
      </c>
      <c r="H58" s="6"/>
      <c r="I58" s="5">
        <v>0</v>
      </c>
      <c r="J58" s="6"/>
      <c r="K58" s="5">
        <v>0</v>
      </c>
      <c r="L58" s="6"/>
      <c r="M58" s="5">
        <v>0</v>
      </c>
      <c r="N58" s="6"/>
      <c r="O58" s="5">
        <v>18011617000</v>
      </c>
      <c r="P58" s="6"/>
      <c r="Q58" s="5">
        <v>0</v>
      </c>
      <c r="R58" s="6"/>
      <c r="S58" s="5">
        <v>18011617000</v>
      </c>
    </row>
    <row r="59" spans="1:19">
      <c r="A59" s="1" t="s">
        <v>52</v>
      </c>
      <c r="C59" s="6" t="s">
        <v>250</v>
      </c>
      <c r="D59" s="6"/>
      <c r="E59" s="5">
        <v>15280357</v>
      </c>
      <c r="F59" s="6"/>
      <c r="G59" s="5">
        <v>3000</v>
      </c>
      <c r="H59" s="6"/>
      <c r="I59" s="5">
        <v>0</v>
      </c>
      <c r="J59" s="6"/>
      <c r="K59" s="5">
        <v>0</v>
      </c>
      <c r="L59" s="6"/>
      <c r="M59" s="5">
        <v>0</v>
      </c>
      <c r="N59" s="6"/>
      <c r="O59" s="5">
        <v>45841071000</v>
      </c>
      <c r="P59" s="6"/>
      <c r="Q59" s="5">
        <v>0</v>
      </c>
      <c r="R59" s="6"/>
      <c r="S59" s="5">
        <v>45841071000</v>
      </c>
    </row>
    <row r="60" spans="1:19">
      <c r="A60" s="1" t="s">
        <v>49</v>
      </c>
      <c r="C60" s="6" t="s">
        <v>251</v>
      </c>
      <c r="D60" s="6"/>
      <c r="E60" s="5">
        <v>14863088</v>
      </c>
      <c r="F60" s="6"/>
      <c r="G60" s="5">
        <v>2550</v>
      </c>
      <c r="H60" s="6"/>
      <c r="I60" s="5">
        <v>0</v>
      </c>
      <c r="J60" s="6"/>
      <c r="K60" s="5">
        <v>0</v>
      </c>
      <c r="L60" s="6"/>
      <c r="M60" s="5">
        <v>0</v>
      </c>
      <c r="N60" s="6"/>
      <c r="O60" s="5">
        <v>37900874400</v>
      </c>
      <c r="P60" s="6"/>
      <c r="Q60" s="5">
        <v>0</v>
      </c>
      <c r="R60" s="6"/>
      <c r="S60" s="5">
        <v>37900874400</v>
      </c>
    </row>
    <row r="61" spans="1:19">
      <c r="A61" s="1" t="s">
        <v>15</v>
      </c>
      <c r="C61" s="6" t="s">
        <v>251</v>
      </c>
      <c r="D61" s="6"/>
      <c r="E61" s="5">
        <v>40301183</v>
      </c>
      <c r="F61" s="6"/>
      <c r="G61" s="5">
        <v>900</v>
      </c>
      <c r="H61" s="6"/>
      <c r="I61" s="5">
        <v>0</v>
      </c>
      <c r="J61" s="6"/>
      <c r="K61" s="5">
        <v>0</v>
      </c>
      <c r="L61" s="6"/>
      <c r="M61" s="5">
        <v>0</v>
      </c>
      <c r="N61" s="6"/>
      <c r="O61" s="5">
        <v>36271064700</v>
      </c>
      <c r="P61" s="6"/>
      <c r="Q61" s="5">
        <v>0</v>
      </c>
      <c r="R61" s="6"/>
      <c r="S61" s="5">
        <v>36271064700</v>
      </c>
    </row>
    <row r="62" spans="1:19">
      <c r="A62" s="1" t="s">
        <v>25</v>
      </c>
      <c r="C62" s="6" t="s">
        <v>228</v>
      </c>
      <c r="D62" s="6"/>
      <c r="E62" s="5">
        <v>8579300</v>
      </c>
      <c r="F62" s="6"/>
      <c r="G62" s="5">
        <v>9300</v>
      </c>
      <c r="H62" s="6"/>
      <c r="I62" s="5">
        <v>0</v>
      </c>
      <c r="J62" s="6"/>
      <c r="K62" s="5">
        <v>0</v>
      </c>
      <c r="L62" s="6"/>
      <c r="M62" s="5">
        <v>0</v>
      </c>
      <c r="N62" s="6"/>
      <c r="O62" s="5">
        <v>79787490000</v>
      </c>
      <c r="P62" s="6"/>
      <c r="Q62" s="5">
        <v>0</v>
      </c>
      <c r="R62" s="6"/>
      <c r="S62" s="5">
        <v>79787490000</v>
      </c>
    </row>
    <row r="63" spans="1:19">
      <c r="A63" s="1" t="s">
        <v>78</v>
      </c>
      <c r="C63" s="6" t="s">
        <v>234</v>
      </c>
      <c r="D63" s="6"/>
      <c r="E63" s="5">
        <v>17458094</v>
      </c>
      <c r="F63" s="6"/>
      <c r="G63" s="5">
        <v>4327</v>
      </c>
      <c r="H63" s="6"/>
      <c r="I63" s="5">
        <v>0</v>
      </c>
      <c r="J63" s="6"/>
      <c r="K63" s="5">
        <v>0</v>
      </c>
      <c r="L63" s="6"/>
      <c r="M63" s="5">
        <v>0</v>
      </c>
      <c r="N63" s="6"/>
      <c r="O63" s="5">
        <v>75541172738</v>
      </c>
      <c r="P63" s="6"/>
      <c r="Q63" s="5">
        <v>0</v>
      </c>
      <c r="R63" s="6"/>
      <c r="S63" s="5">
        <v>75541172738</v>
      </c>
    </row>
    <row r="64" spans="1:19">
      <c r="A64" s="1" t="s">
        <v>18</v>
      </c>
      <c r="C64" s="6" t="s">
        <v>6</v>
      </c>
      <c r="D64" s="6"/>
      <c r="E64" s="5">
        <v>67536762</v>
      </c>
      <c r="F64" s="6"/>
      <c r="G64" s="5">
        <v>220</v>
      </c>
      <c r="H64" s="6"/>
      <c r="I64" s="5">
        <v>14858087640</v>
      </c>
      <c r="J64" s="6"/>
      <c r="K64" s="5">
        <v>70897487</v>
      </c>
      <c r="L64" s="6"/>
      <c r="M64" s="5">
        <v>14787190153</v>
      </c>
      <c r="N64" s="6"/>
      <c r="O64" s="5">
        <v>14858087640</v>
      </c>
      <c r="P64" s="6"/>
      <c r="Q64" s="5">
        <v>70897487</v>
      </c>
      <c r="R64" s="6"/>
      <c r="S64" s="5">
        <v>14787190153</v>
      </c>
    </row>
    <row r="65" spans="1:19">
      <c r="A65" s="1" t="s">
        <v>252</v>
      </c>
      <c r="C65" s="6" t="s">
        <v>213</v>
      </c>
      <c r="D65" s="6"/>
      <c r="E65" s="5">
        <v>1000000</v>
      </c>
      <c r="F65" s="6"/>
      <c r="G65" s="5">
        <v>1000</v>
      </c>
      <c r="H65" s="6"/>
      <c r="I65" s="5">
        <v>0</v>
      </c>
      <c r="J65" s="6"/>
      <c r="K65" s="5">
        <v>0</v>
      </c>
      <c r="L65" s="6"/>
      <c r="M65" s="5">
        <v>0</v>
      </c>
      <c r="N65" s="6"/>
      <c r="O65" s="5">
        <v>1000000000</v>
      </c>
      <c r="P65" s="6"/>
      <c r="Q65" s="5">
        <v>0</v>
      </c>
      <c r="R65" s="6"/>
      <c r="S65" s="5">
        <v>1000000000</v>
      </c>
    </row>
    <row r="66" spans="1:19">
      <c r="A66" s="1" t="s">
        <v>20</v>
      </c>
      <c r="C66" s="6" t="s">
        <v>232</v>
      </c>
      <c r="D66" s="6"/>
      <c r="E66" s="5">
        <v>48931692</v>
      </c>
      <c r="F66" s="6"/>
      <c r="G66" s="5">
        <v>2940</v>
      </c>
      <c r="H66" s="6"/>
      <c r="I66" s="5">
        <v>0</v>
      </c>
      <c r="J66" s="6"/>
      <c r="K66" s="5">
        <v>0</v>
      </c>
      <c r="L66" s="6"/>
      <c r="M66" s="5">
        <v>0</v>
      </c>
      <c r="N66" s="6"/>
      <c r="O66" s="5">
        <v>143859174480</v>
      </c>
      <c r="P66" s="6"/>
      <c r="Q66" s="5">
        <v>0</v>
      </c>
      <c r="R66" s="6"/>
      <c r="S66" s="5">
        <v>143859174480</v>
      </c>
    </row>
    <row r="67" spans="1:19">
      <c r="A67" s="1" t="s">
        <v>106</v>
      </c>
      <c r="C67" s="1" t="s">
        <v>106</v>
      </c>
      <c r="E67" s="1" t="s">
        <v>106</v>
      </c>
      <c r="G67" s="1" t="s">
        <v>106</v>
      </c>
      <c r="I67" s="3">
        <f>SUM(I8:I66)</f>
        <v>828479603440</v>
      </c>
      <c r="K67" s="3">
        <f>SUM(K8:K66)</f>
        <v>53322353157</v>
      </c>
      <c r="M67" s="3">
        <f>SUM(M8:M66)</f>
        <v>775157250283</v>
      </c>
      <c r="O67" s="3">
        <f>SUM(O8:O66)</f>
        <v>4617542134283</v>
      </c>
      <c r="Q67" s="3">
        <f>SUM(Q8:Q66)</f>
        <v>56150676601</v>
      </c>
      <c r="S67" s="3">
        <f>SUM(S8:S66)</f>
        <v>4561391457682</v>
      </c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07"/>
  <sheetViews>
    <sheetView rightToLeft="1" workbookViewId="0">
      <selection activeCell="I109" sqref="I109"/>
    </sheetView>
  </sheetViews>
  <sheetFormatPr defaultRowHeight="24"/>
  <cols>
    <col min="1" max="1" width="33.28515625" style="1" bestFit="1" customWidth="1"/>
    <col min="2" max="2" width="1" style="1" customWidth="1"/>
    <col min="3" max="3" width="19" style="1" customWidth="1"/>
    <col min="4" max="4" width="1" style="1" customWidth="1"/>
    <col min="5" max="5" width="23" style="1" customWidth="1"/>
    <col min="6" max="6" width="1" style="1" customWidth="1"/>
    <col min="7" max="7" width="23" style="1" customWidth="1"/>
    <col min="8" max="8" width="1" style="1" customWidth="1"/>
    <col min="9" max="9" width="34" style="1" customWidth="1"/>
    <col min="10" max="10" width="1" style="1" customWidth="1"/>
    <col min="11" max="11" width="19" style="1" customWidth="1"/>
    <col min="12" max="12" width="1" style="1" customWidth="1"/>
    <col min="13" max="13" width="23" style="1" customWidth="1"/>
    <col min="14" max="14" width="1" style="1" customWidth="1"/>
    <col min="15" max="15" width="23" style="1" customWidth="1"/>
    <col min="16" max="16" width="1" style="1" customWidth="1"/>
    <col min="17" max="17" width="34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</row>
    <row r="3" spans="1:17" ht="24.75">
      <c r="A3" s="17" t="s">
        <v>174</v>
      </c>
      <c r="B3" s="17" t="s">
        <v>174</v>
      </c>
      <c r="C3" s="17" t="s">
        <v>174</v>
      </c>
      <c r="D3" s="17" t="s">
        <v>174</v>
      </c>
      <c r="E3" s="17" t="s">
        <v>174</v>
      </c>
      <c r="F3" s="17" t="s">
        <v>174</v>
      </c>
      <c r="G3" s="17" t="s">
        <v>174</v>
      </c>
      <c r="H3" s="17" t="s">
        <v>174</v>
      </c>
      <c r="I3" s="17" t="s">
        <v>174</v>
      </c>
      <c r="J3" s="17" t="s">
        <v>174</v>
      </c>
      <c r="K3" s="17" t="s">
        <v>174</v>
      </c>
      <c r="L3" s="17" t="s">
        <v>174</v>
      </c>
      <c r="M3" s="17" t="s">
        <v>174</v>
      </c>
      <c r="N3" s="17" t="s">
        <v>174</v>
      </c>
      <c r="O3" s="17" t="s">
        <v>174</v>
      </c>
      <c r="P3" s="17" t="s">
        <v>174</v>
      </c>
      <c r="Q3" s="17" t="s">
        <v>174</v>
      </c>
    </row>
    <row r="4" spans="1:17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</row>
    <row r="6" spans="1:17" ht="24.75">
      <c r="A6" s="16" t="s">
        <v>3</v>
      </c>
      <c r="C6" s="16" t="s">
        <v>176</v>
      </c>
      <c r="D6" s="16" t="s">
        <v>176</v>
      </c>
      <c r="E6" s="16" t="s">
        <v>176</v>
      </c>
      <c r="F6" s="16" t="s">
        <v>176</v>
      </c>
      <c r="G6" s="16" t="s">
        <v>176</v>
      </c>
      <c r="H6" s="16" t="s">
        <v>176</v>
      </c>
      <c r="I6" s="16" t="s">
        <v>176</v>
      </c>
      <c r="K6" s="16" t="s">
        <v>177</v>
      </c>
      <c r="L6" s="16" t="s">
        <v>177</v>
      </c>
      <c r="M6" s="16" t="s">
        <v>177</v>
      </c>
      <c r="N6" s="16" t="s">
        <v>177</v>
      </c>
      <c r="O6" s="16" t="s">
        <v>177</v>
      </c>
      <c r="P6" s="16" t="s">
        <v>177</v>
      </c>
      <c r="Q6" s="16" t="s">
        <v>177</v>
      </c>
    </row>
    <row r="7" spans="1:17" ht="24.75">
      <c r="A7" s="16" t="s">
        <v>3</v>
      </c>
      <c r="C7" s="16" t="s">
        <v>7</v>
      </c>
      <c r="E7" s="16" t="s">
        <v>253</v>
      </c>
      <c r="G7" s="16" t="s">
        <v>254</v>
      </c>
      <c r="I7" s="16" t="s">
        <v>255</v>
      </c>
      <c r="K7" s="16" t="s">
        <v>7</v>
      </c>
      <c r="M7" s="16" t="s">
        <v>253</v>
      </c>
      <c r="O7" s="16" t="s">
        <v>254</v>
      </c>
      <c r="Q7" s="16" t="s">
        <v>255</v>
      </c>
    </row>
    <row r="8" spans="1:17">
      <c r="A8" s="1" t="s">
        <v>58</v>
      </c>
      <c r="C8" s="7">
        <v>50414739</v>
      </c>
      <c r="D8" s="7"/>
      <c r="E8" s="7">
        <v>262601401627</v>
      </c>
      <c r="F8" s="7"/>
      <c r="G8" s="7">
        <v>267612878757</v>
      </c>
      <c r="H8" s="7"/>
      <c r="I8" s="7">
        <f>E8-G8</f>
        <v>-5011477130</v>
      </c>
      <c r="J8" s="7"/>
      <c r="K8" s="7">
        <v>50414739</v>
      </c>
      <c r="L8" s="7"/>
      <c r="M8" s="7">
        <v>262601401627</v>
      </c>
      <c r="N8" s="7"/>
      <c r="O8" s="7">
        <v>237929625947</v>
      </c>
      <c r="P8" s="7"/>
      <c r="Q8" s="7">
        <f>M8-O8</f>
        <v>24671775680</v>
      </c>
    </row>
    <row r="9" spans="1:17">
      <c r="A9" s="1" t="s">
        <v>49</v>
      </c>
      <c r="C9" s="7">
        <v>14363088</v>
      </c>
      <c r="D9" s="7"/>
      <c r="E9" s="7">
        <v>308396756730</v>
      </c>
      <c r="F9" s="7"/>
      <c r="G9" s="7">
        <v>319818858831</v>
      </c>
      <c r="H9" s="7"/>
      <c r="I9" s="7">
        <f t="shared" ref="I9:I72" si="0">E9-G9</f>
        <v>-11422102101</v>
      </c>
      <c r="J9" s="7"/>
      <c r="K9" s="7">
        <v>14363088</v>
      </c>
      <c r="L9" s="7"/>
      <c r="M9" s="7">
        <v>308396756730</v>
      </c>
      <c r="N9" s="7"/>
      <c r="O9" s="7">
        <v>387637590157</v>
      </c>
      <c r="P9" s="7"/>
      <c r="Q9" s="7">
        <f t="shared" ref="Q9:Q72" si="1">M9-O9</f>
        <v>-79240833427</v>
      </c>
    </row>
    <row r="10" spans="1:17">
      <c r="A10" s="1" t="s">
        <v>41</v>
      </c>
      <c r="C10" s="7">
        <v>31727273</v>
      </c>
      <c r="D10" s="7"/>
      <c r="E10" s="7">
        <v>622569905624</v>
      </c>
      <c r="F10" s="7"/>
      <c r="G10" s="7">
        <v>627616064940</v>
      </c>
      <c r="H10" s="7"/>
      <c r="I10" s="7">
        <f t="shared" si="0"/>
        <v>-5046159316</v>
      </c>
      <c r="J10" s="7"/>
      <c r="K10" s="7">
        <v>31727273</v>
      </c>
      <c r="L10" s="7"/>
      <c r="M10" s="7">
        <v>622569905624</v>
      </c>
      <c r="N10" s="7"/>
      <c r="O10" s="7">
        <v>733443269178</v>
      </c>
      <c r="P10" s="7"/>
      <c r="Q10" s="7">
        <f t="shared" si="1"/>
        <v>-110873363554</v>
      </c>
    </row>
    <row r="11" spans="1:17">
      <c r="A11" s="1" t="s">
        <v>60</v>
      </c>
      <c r="C11" s="7">
        <v>121996621</v>
      </c>
      <c r="D11" s="7"/>
      <c r="E11" s="7">
        <v>2186511462124</v>
      </c>
      <c r="F11" s="7"/>
      <c r="G11" s="7">
        <v>2187724169535</v>
      </c>
      <c r="H11" s="7"/>
      <c r="I11" s="7">
        <f t="shared" si="0"/>
        <v>-1212707411</v>
      </c>
      <c r="J11" s="7"/>
      <c r="K11" s="7">
        <v>121996621</v>
      </c>
      <c r="L11" s="7"/>
      <c r="M11" s="7">
        <v>2186511462124</v>
      </c>
      <c r="N11" s="7"/>
      <c r="O11" s="7">
        <v>2653403815378</v>
      </c>
      <c r="P11" s="7"/>
      <c r="Q11" s="7">
        <f t="shared" si="1"/>
        <v>-466892353254</v>
      </c>
    </row>
    <row r="12" spans="1:17">
      <c r="A12" s="1" t="s">
        <v>78</v>
      </c>
      <c r="C12" s="7">
        <v>17458094</v>
      </c>
      <c r="D12" s="7"/>
      <c r="E12" s="7">
        <v>733215724894</v>
      </c>
      <c r="F12" s="7"/>
      <c r="G12" s="7">
        <v>773130427078</v>
      </c>
      <c r="H12" s="7"/>
      <c r="I12" s="7">
        <f t="shared" si="0"/>
        <v>-39914702184</v>
      </c>
      <c r="J12" s="7"/>
      <c r="K12" s="7">
        <v>17458094</v>
      </c>
      <c r="L12" s="7"/>
      <c r="M12" s="7">
        <v>733215724894</v>
      </c>
      <c r="N12" s="7"/>
      <c r="O12" s="7">
        <v>1090124671703</v>
      </c>
      <c r="P12" s="7"/>
      <c r="Q12" s="7">
        <f t="shared" si="1"/>
        <v>-356908946809</v>
      </c>
    </row>
    <row r="13" spans="1:17">
      <c r="A13" s="1" t="s">
        <v>42</v>
      </c>
      <c r="C13" s="7">
        <v>3854943</v>
      </c>
      <c r="D13" s="7"/>
      <c r="E13" s="7">
        <v>186427096237</v>
      </c>
      <c r="F13" s="7"/>
      <c r="G13" s="7">
        <v>201180319680</v>
      </c>
      <c r="H13" s="7"/>
      <c r="I13" s="7">
        <f t="shared" si="0"/>
        <v>-14753223443</v>
      </c>
      <c r="J13" s="7"/>
      <c r="K13" s="7">
        <v>3854943</v>
      </c>
      <c r="L13" s="7"/>
      <c r="M13" s="7">
        <v>186427096237</v>
      </c>
      <c r="N13" s="7"/>
      <c r="O13" s="7">
        <v>184702693497</v>
      </c>
      <c r="P13" s="7"/>
      <c r="Q13" s="7">
        <f t="shared" si="1"/>
        <v>1724402740</v>
      </c>
    </row>
    <row r="14" spans="1:17">
      <c r="A14" s="1" t="s">
        <v>24</v>
      </c>
      <c r="C14" s="7">
        <v>3322078</v>
      </c>
      <c r="D14" s="7"/>
      <c r="E14" s="7">
        <v>596826781956</v>
      </c>
      <c r="F14" s="7"/>
      <c r="G14" s="7">
        <v>606635695658</v>
      </c>
      <c r="H14" s="7"/>
      <c r="I14" s="7">
        <f t="shared" si="0"/>
        <v>-9808913702</v>
      </c>
      <c r="J14" s="7"/>
      <c r="K14" s="7">
        <v>3322078</v>
      </c>
      <c r="L14" s="7"/>
      <c r="M14" s="7">
        <v>596826781956</v>
      </c>
      <c r="N14" s="7"/>
      <c r="O14" s="7">
        <v>618853201638</v>
      </c>
      <c r="P14" s="7"/>
      <c r="Q14" s="7">
        <f t="shared" si="1"/>
        <v>-22026419682</v>
      </c>
    </row>
    <row r="15" spans="1:17">
      <c r="A15" s="1" t="s">
        <v>104</v>
      </c>
      <c r="C15" s="7">
        <v>44554080</v>
      </c>
      <c r="D15" s="7"/>
      <c r="E15" s="7">
        <v>333496043676</v>
      </c>
      <c r="F15" s="7"/>
      <c r="G15" s="7">
        <v>343239619986</v>
      </c>
      <c r="H15" s="7"/>
      <c r="I15" s="7">
        <f t="shared" si="0"/>
        <v>-9743576310</v>
      </c>
      <c r="J15" s="7"/>
      <c r="K15" s="7">
        <v>44554080</v>
      </c>
      <c r="L15" s="7"/>
      <c r="M15" s="7">
        <v>333496043676</v>
      </c>
      <c r="N15" s="7"/>
      <c r="O15" s="7">
        <v>277997939294</v>
      </c>
      <c r="P15" s="7"/>
      <c r="Q15" s="7">
        <f t="shared" si="1"/>
        <v>55498104382</v>
      </c>
    </row>
    <row r="16" spans="1:17">
      <c r="A16" s="1" t="s">
        <v>90</v>
      </c>
      <c r="C16" s="7">
        <v>16163830</v>
      </c>
      <c r="D16" s="7"/>
      <c r="E16" s="7">
        <v>183171269411</v>
      </c>
      <c r="F16" s="7"/>
      <c r="G16" s="7">
        <v>197910265398</v>
      </c>
      <c r="H16" s="7"/>
      <c r="I16" s="7">
        <f t="shared" si="0"/>
        <v>-14738995987</v>
      </c>
      <c r="J16" s="7"/>
      <c r="K16" s="7">
        <v>16163830</v>
      </c>
      <c r="L16" s="7"/>
      <c r="M16" s="7">
        <v>183171269411</v>
      </c>
      <c r="N16" s="7"/>
      <c r="O16" s="7">
        <v>159103162191</v>
      </c>
      <c r="P16" s="7"/>
      <c r="Q16" s="7">
        <f t="shared" si="1"/>
        <v>24068107220</v>
      </c>
    </row>
    <row r="17" spans="1:17">
      <c r="A17" s="1" t="s">
        <v>89</v>
      </c>
      <c r="C17" s="7">
        <v>23615260</v>
      </c>
      <c r="D17" s="7"/>
      <c r="E17" s="7">
        <v>177703851466</v>
      </c>
      <c r="F17" s="7"/>
      <c r="G17" s="7">
        <v>177938598958</v>
      </c>
      <c r="H17" s="7"/>
      <c r="I17" s="7">
        <f t="shared" si="0"/>
        <v>-234747492</v>
      </c>
      <c r="J17" s="7"/>
      <c r="K17" s="7">
        <v>23615260</v>
      </c>
      <c r="L17" s="7"/>
      <c r="M17" s="7">
        <v>177703851466</v>
      </c>
      <c r="N17" s="7"/>
      <c r="O17" s="7">
        <v>200660078958</v>
      </c>
      <c r="P17" s="7"/>
      <c r="Q17" s="7">
        <f t="shared" si="1"/>
        <v>-22956227492</v>
      </c>
    </row>
    <row r="18" spans="1:17">
      <c r="A18" s="1" t="s">
        <v>81</v>
      </c>
      <c r="C18" s="7">
        <v>43847628</v>
      </c>
      <c r="D18" s="7"/>
      <c r="E18" s="7">
        <v>842967447423</v>
      </c>
      <c r="F18" s="7"/>
      <c r="G18" s="7">
        <v>859966273922</v>
      </c>
      <c r="H18" s="7"/>
      <c r="I18" s="7">
        <f t="shared" si="0"/>
        <v>-16998826499</v>
      </c>
      <c r="J18" s="7"/>
      <c r="K18" s="7">
        <v>43847628</v>
      </c>
      <c r="L18" s="7"/>
      <c r="M18" s="7">
        <v>842967447423</v>
      </c>
      <c r="N18" s="7"/>
      <c r="O18" s="7">
        <v>1091864643840</v>
      </c>
      <c r="P18" s="7"/>
      <c r="Q18" s="7">
        <f t="shared" si="1"/>
        <v>-248897196417</v>
      </c>
    </row>
    <row r="19" spans="1:17">
      <c r="A19" s="1" t="s">
        <v>52</v>
      </c>
      <c r="C19" s="7">
        <v>15580776</v>
      </c>
      <c r="D19" s="7"/>
      <c r="E19" s="7">
        <v>1346687719784</v>
      </c>
      <c r="F19" s="7"/>
      <c r="G19" s="7">
        <v>1355206158495</v>
      </c>
      <c r="H19" s="7"/>
      <c r="I19" s="7">
        <f t="shared" si="0"/>
        <v>-8518438711</v>
      </c>
      <c r="J19" s="7"/>
      <c r="K19" s="7">
        <v>15580776</v>
      </c>
      <c r="L19" s="7"/>
      <c r="M19" s="7">
        <v>1346687719784</v>
      </c>
      <c r="N19" s="7"/>
      <c r="O19" s="7">
        <v>1079449565096</v>
      </c>
      <c r="P19" s="7"/>
      <c r="Q19" s="7">
        <f t="shared" si="1"/>
        <v>267238154688</v>
      </c>
    </row>
    <row r="20" spans="1:17">
      <c r="A20" s="1" t="s">
        <v>25</v>
      </c>
      <c r="C20" s="7">
        <v>8697985</v>
      </c>
      <c r="D20" s="7"/>
      <c r="E20" s="7">
        <v>592785665182</v>
      </c>
      <c r="F20" s="7"/>
      <c r="G20" s="7">
        <v>591142881105</v>
      </c>
      <c r="H20" s="7"/>
      <c r="I20" s="7">
        <f t="shared" si="0"/>
        <v>1642784077</v>
      </c>
      <c r="J20" s="7"/>
      <c r="K20" s="7">
        <v>8697985</v>
      </c>
      <c r="L20" s="7"/>
      <c r="M20" s="7">
        <v>592785665182</v>
      </c>
      <c r="N20" s="7"/>
      <c r="O20" s="7">
        <v>757475992256</v>
      </c>
      <c r="P20" s="7"/>
      <c r="Q20" s="7">
        <f t="shared" si="1"/>
        <v>-164690327074</v>
      </c>
    </row>
    <row r="21" spans="1:17">
      <c r="A21" s="1" t="s">
        <v>38</v>
      </c>
      <c r="C21" s="7">
        <v>11973340</v>
      </c>
      <c r="D21" s="7"/>
      <c r="E21" s="7">
        <v>13782630210</v>
      </c>
      <c r="F21" s="7"/>
      <c r="G21" s="7">
        <v>14913329579</v>
      </c>
      <c r="H21" s="7"/>
      <c r="I21" s="7">
        <f t="shared" si="0"/>
        <v>-1130699369</v>
      </c>
      <c r="J21" s="7"/>
      <c r="K21" s="7">
        <v>11973340</v>
      </c>
      <c r="L21" s="7"/>
      <c r="M21" s="7">
        <v>13782630210</v>
      </c>
      <c r="N21" s="7"/>
      <c r="O21" s="7">
        <v>18858010500</v>
      </c>
      <c r="P21" s="7"/>
      <c r="Q21" s="7">
        <f t="shared" si="1"/>
        <v>-5075380290</v>
      </c>
    </row>
    <row r="22" spans="1:17">
      <c r="A22" s="1" t="s">
        <v>80</v>
      </c>
      <c r="C22" s="7">
        <v>19126925</v>
      </c>
      <c r="D22" s="7"/>
      <c r="E22" s="7">
        <v>416007061141</v>
      </c>
      <c r="F22" s="7"/>
      <c r="G22" s="7">
        <v>394889464045</v>
      </c>
      <c r="H22" s="7"/>
      <c r="I22" s="7">
        <f t="shared" si="0"/>
        <v>21117597096</v>
      </c>
      <c r="J22" s="7"/>
      <c r="K22" s="7">
        <v>19126925</v>
      </c>
      <c r="L22" s="7"/>
      <c r="M22" s="7">
        <v>416007061141</v>
      </c>
      <c r="N22" s="7"/>
      <c r="O22" s="7">
        <v>464987799546</v>
      </c>
      <c r="P22" s="7"/>
      <c r="Q22" s="7">
        <f t="shared" si="1"/>
        <v>-48980738405</v>
      </c>
    </row>
    <row r="23" spans="1:17">
      <c r="A23" s="1" t="s">
        <v>83</v>
      </c>
      <c r="C23" s="7">
        <v>89721940</v>
      </c>
      <c r="D23" s="7"/>
      <c r="E23" s="7">
        <v>311801578221</v>
      </c>
      <c r="F23" s="7"/>
      <c r="G23" s="7">
        <v>323485218595</v>
      </c>
      <c r="H23" s="7"/>
      <c r="I23" s="7">
        <f t="shared" si="0"/>
        <v>-11683640374</v>
      </c>
      <c r="J23" s="7"/>
      <c r="K23" s="7">
        <v>89721940</v>
      </c>
      <c r="L23" s="7"/>
      <c r="M23" s="7">
        <v>311801578221</v>
      </c>
      <c r="N23" s="7"/>
      <c r="O23" s="7">
        <v>393520138145</v>
      </c>
      <c r="P23" s="7"/>
      <c r="Q23" s="7">
        <f t="shared" si="1"/>
        <v>-81718559924</v>
      </c>
    </row>
    <row r="24" spans="1:17">
      <c r="A24" s="1" t="s">
        <v>65</v>
      </c>
      <c r="C24" s="7">
        <v>1676763</v>
      </c>
      <c r="D24" s="7"/>
      <c r="E24" s="7">
        <v>111024632788</v>
      </c>
      <c r="F24" s="7"/>
      <c r="G24" s="7">
        <v>127531280926</v>
      </c>
      <c r="H24" s="7"/>
      <c r="I24" s="7">
        <f t="shared" si="0"/>
        <v>-16506648138</v>
      </c>
      <c r="J24" s="7"/>
      <c r="K24" s="7">
        <v>1676763</v>
      </c>
      <c r="L24" s="7"/>
      <c r="M24" s="7">
        <v>111024632788</v>
      </c>
      <c r="N24" s="7"/>
      <c r="O24" s="7">
        <v>80072411899</v>
      </c>
      <c r="P24" s="7"/>
      <c r="Q24" s="7">
        <f t="shared" si="1"/>
        <v>30952220889</v>
      </c>
    </row>
    <row r="25" spans="1:17">
      <c r="A25" s="1" t="s">
        <v>36</v>
      </c>
      <c r="C25" s="7">
        <v>91028165</v>
      </c>
      <c r="D25" s="7"/>
      <c r="E25" s="7">
        <v>1741866037801</v>
      </c>
      <c r="F25" s="7"/>
      <c r="G25" s="7">
        <v>1681240051031</v>
      </c>
      <c r="H25" s="7"/>
      <c r="I25" s="7">
        <f t="shared" si="0"/>
        <v>60625986770</v>
      </c>
      <c r="J25" s="7"/>
      <c r="K25" s="7">
        <v>91028165</v>
      </c>
      <c r="L25" s="7"/>
      <c r="M25" s="7">
        <v>1741866037801</v>
      </c>
      <c r="N25" s="7"/>
      <c r="O25" s="7">
        <v>2186154985624</v>
      </c>
      <c r="P25" s="7"/>
      <c r="Q25" s="7">
        <f t="shared" si="1"/>
        <v>-444288947823</v>
      </c>
    </row>
    <row r="26" spans="1:17">
      <c r="A26" s="1" t="s">
        <v>92</v>
      </c>
      <c r="C26" s="7">
        <v>40761180</v>
      </c>
      <c r="D26" s="7"/>
      <c r="E26" s="7">
        <v>331847751518</v>
      </c>
      <c r="F26" s="7"/>
      <c r="G26" s="7">
        <v>346029279360</v>
      </c>
      <c r="H26" s="7"/>
      <c r="I26" s="7">
        <f t="shared" si="0"/>
        <v>-14181527842</v>
      </c>
      <c r="J26" s="7"/>
      <c r="K26" s="7">
        <v>40761180</v>
      </c>
      <c r="L26" s="7"/>
      <c r="M26" s="7">
        <v>331847751518</v>
      </c>
      <c r="N26" s="7"/>
      <c r="O26" s="7">
        <v>340436814843</v>
      </c>
      <c r="P26" s="7"/>
      <c r="Q26" s="7">
        <f t="shared" si="1"/>
        <v>-8589063325</v>
      </c>
    </row>
    <row r="27" spans="1:17">
      <c r="A27" s="1" t="s">
        <v>95</v>
      </c>
      <c r="C27" s="7">
        <v>37664111</v>
      </c>
      <c r="D27" s="7"/>
      <c r="E27" s="7">
        <v>157135720037</v>
      </c>
      <c r="F27" s="7"/>
      <c r="G27" s="7">
        <v>151208106312</v>
      </c>
      <c r="H27" s="7"/>
      <c r="I27" s="7">
        <f t="shared" si="0"/>
        <v>5927613725</v>
      </c>
      <c r="J27" s="7"/>
      <c r="K27" s="7">
        <v>37664111</v>
      </c>
      <c r="L27" s="7"/>
      <c r="M27" s="7">
        <v>157135720037</v>
      </c>
      <c r="N27" s="7"/>
      <c r="O27" s="7">
        <v>210412854979</v>
      </c>
      <c r="P27" s="7"/>
      <c r="Q27" s="7">
        <f t="shared" si="1"/>
        <v>-53277134942</v>
      </c>
    </row>
    <row r="28" spans="1:17">
      <c r="A28" s="1" t="s">
        <v>56</v>
      </c>
      <c r="C28" s="7">
        <v>24562470</v>
      </c>
      <c r="D28" s="7"/>
      <c r="E28" s="7">
        <v>248314007996</v>
      </c>
      <c r="F28" s="7"/>
      <c r="G28" s="7">
        <v>261249381272</v>
      </c>
      <c r="H28" s="7"/>
      <c r="I28" s="7">
        <f t="shared" si="0"/>
        <v>-12935373276</v>
      </c>
      <c r="J28" s="7"/>
      <c r="K28" s="7">
        <v>24562470</v>
      </c>
      <c r="L28" s="7"/>
      <c r="M28" s="7">
        <v>248314007996</v>
      </c>
      <c r="N28" s="7"/>
      <c r="O28" s="7">
        <v>210061277404</v>
      </c>
      <c r="P28" s="7"/>
      <c r="Q28" s="7">
        <f t="shared" si="1"/>
        <v>38252730592</v>
      </c>
    </row>
    <row r="29" spans="1:17">
      <c r="A29" s="1" t="s">
        <v>27</v>
      </c>
      <c r="C29" s="7">
        <v>3600000</v>
      </c>
      <c r="D29" s="7"/>
      <c r="E29" s="7">
        <v>18286543800</v>
      </c>
      <c r="F29" s="7"/>
      <c r="G29" s="7">
        <v>19216974600</v>
      </c>
      <c r="H29" s="7"/>
      <c r="I29" s="7">
        <f t="shared" si="0"/>
        <v>-930430800</v>
      </c>
      <c r="J29" s="7"/>
      <c r="K29" s="7">
        <v>3600000</v>
      </c>
      <c r="L29" s="7"/>
      <c r="M29" s="7">
        <v>18286543800</v>
      </c>
      <c r="N29" s="7"/>
      <c r="O29" s="7">
        <v>17908245936</v>
      </c>
      <c r="P29" s="7"/>
      <c r="Q29" s="7">
        <f t="shared" si="1"/>
        <v>378297864</v>
      </c>
    </row>
    <row r="30" spans="1:17">
      <c r="A30" s="1" t="s">
        <v>63</v>
      </c>
      <c r="C30" s="7">
        <v>11035043</v>
      </c>
      <c r="D30" s="7"/>
      <c r="E30" s="7">
        <v>531356984896</v>
      </c>
      <c r="F30" s="7"/>
      <c r="G30" s="7">
        <v>526530455719</v>
      </c>
      <c r="H30" s="7"/>
      <c r="I30" s="7">
        <f t="shared" si="0"/>
        <v>4826529177</v>
      </c>
      <c r="J30" s="7"/>
      <c r="K30" s="7">
        <v>11035043</v>
      </c>
      <c r="L30" s="7"/>
      <c r="M30" s="7">
        <v>531356984896</v>
      </c>
      <c r="N30" s="7"/>
      <c r="O30" s="7">
        <v>665731944949</v>
      </c>
      <c r="P30" s="7"/>
      <c r="Q30" s="7">
        <f t="shared" si="1"/>
        <v>-134374960053</v>
      </c>
    </row>
    <row r="31" spans="1:17">
      <c r="A31" s="1" t="s">
        <v>35</v>
      </c>
      <c r="C31" s="7">
        <v>38398185</v>
      </c>
      <c r="D31" s="7"/>
      <c r="E31" s="7">
        <v>1181352703986</v>
      </c>
      <c r="F31" s="7"/>
      <c r="G31" s="7">
        <v>1036307783949</v>
      </c>
      <c r="H31" s="7"/>
      <c r="I31" s="7">
        <f t="shared" si="0"/>
        <v>145044920037</v>
      </c>
      <c r="J31" s="7"/>
      <c r="K31" s="7">
        <v>38398185</v>
      </c>
      <c r="L31" s="7"/>
      <c r="M31" s="7">
        <v>1181352703986</v>
      </c>
      <c r="N31" s="7"/>
      <c r="O31" s="7">
        <v>743095722977</v>
      </c>
      <c r="P31" s="7"/>
      <c r="Q31" s="7">
        <f t="shared" si="1"/>
        <v>438256981009</v>
      </c>
    </row>
    <row r="32" spans="1:17">
      <c r="A32" s="1" t="s">
        <v>21</v>
      </c>
      <c r="C32" s="7">
        <v>15438018</v>
      </c>
      <c r="D32" s="7"/>
      <c r="E32" s="7">
        <v>2280900027278</v>
      </c>
      <c r="F32" s="7"/>
      <c r="G32" s="7">
        <v>2677751771243</v>
      </c>
      <c r="H32" s="7"/>
      <c r="I32" s="7">
        <f t="shared" si="0"/>
        <v>-396851743965</v>
      </c>
      <c r="J32" s="7"/>
      <c r="K32" s="7">
        <v>15438018</v>
      </c>
      <c r="L32" s="7"/>
      <c r="M32" s="7">
        <v>2280900027278</v>
      </c>
      <c r="N32" s="7"/>
      <c r="O32" s="7">
        <v>2706602559112</v>
      </c>
      <c r="P32" s="7"/>
      <c r="Q32" s="7">
        <f t="shared" si="1"/>
        <v>-425702531834</v>
      </c>
    </row>
    <row r="33" spans="1:17">
      <c r="A33" s="1" t="s">
        <v>50</v>
      </c>
      <c r="C33" s="7">
        <v>21900000</v>
      </c>
      <c r="D33" s="7"/>
      <c r="E33" s="7">
        <v>169803621000</v>
      </c>
      <c r="F33" s="7"/>
      <c r="G33" s="7">
        <v>173939863050</v>
      </c>
      <c r="H33" s="7"/>
      <c r="I33" s="7">
        <f t="shared" si="0"/>
        <v>-4136242050</v>
      </c>
      <c r="J33" s="7"/>
      <c r="K33" s="7">
        <v>21900000</v>
      </c>
      <c r="L33" s="7"/>
      <c r="M33" s="7">
        <v>169803621000</v>
      </c>
      <c r="N33" s="7"/>
      <c r="O33" s="7">
        <v>156437392981</v>
      </c>
      <c r="P33" s="7"/>
      <c r="Q33" s="7">
        <f t="shared" si="1"/>
        <v>13366228019</v>
      </c>
    </row>
    <row r="34" spans="1:17">
      <c r="A34" s="1" t="s">
        <v>33</v>
      </c>
      <c r="C34" s="7">
        <v>60242962</v>
      </c>
      <c r="D34" s="7"/>
      <c r="E34" s="7">
        <v>605432460562</v>
      </c>
      <c r="F34" s="7"/>
      <c r="G34" s="7">
        <v>555570382848</v>
      </c>
      <c r="H34" s="7"/>
      <c r="I34" s="7">
        <f t="shared" si="0"/>
        <v>49862077714</v>
      </c>
      <c r="J34" s="7"/>
      <c r="K34" s="7">
        <v>60242962</v>
      </c>
      <c r="L34" s="7"/>
      <c r="M34" s="7">
        <v>605432460562</v>
      </c>
      <c r="N34" s="7"/>
      <c r="O34" s="7">
        <v>720259080289</v>
      </c>
      <c r="P34" s="7"/>
      <c r="Q34" s="7">
        <f t="shared" si="1"/>
        <v>-114826619727</v>
      </c>
    </row>
    <row r="35" spans="1:17">
      <c r="A35" s="1" t="s">
        <v>53</v>
      </c>
      <c r="C35" s="7">
        <v>21680868</v>
      </c>
      <c r="D35" s="7"/>
      <c r="E35" s="7">
        <v>373709370925</v>
      </c>
      <c r="F35" s="7"/>
      <c r="G35" s="7">
        <v>371554184242</v>
      </c>
      <c r="H35" s="7"/>
      <c r="I35" s="7">
        <f t="shared" si="0"/>
        <v>2155186683</v>
      </c>
      <c r="J35" s="7"/>
      <c r="K35" s="7">
        <v>21680868</v>
      </c>
      <c r="L35" s="7"/>
      <c r="M35" s="7">
        <v>373709370925</v>
      </c>
      <c r="N35" s="7"/>
      <c r="O35" s="7">
        <v>322777267952</v>
      </c>
      <c r="P35" s="7"/>
      <c r="Q35" s="7">
        <f t="shared" si="1"/>
        <v>50932102973</v>
      </c>
    </row>
    <row r="36" spans="1:17">
      <c r="A36" s="1" t="s">
        <v>15</v>
      </c>
      <c r="C36" s="7">
        <v>60451774</v>
      </c>
      <c r="D36" s="7"/>
      <c r="E36" s="7">
        <v>694664513520</v>
      </c>
      <c r="F36" s="7"/>
      <c r="G36" s="7">
        <v>668824916564</v>
      </c>
      <c r="H36" s="7"/>
      <c r="I36" s="7">
        <f t="shared" si="0"/>
        <v>25839596956</v>
      </c>
      <c r="J36" s="7"/>
      <c r="K36" s="7">
        <v>60451774</v>
      </c>
      <c r="L36" s="7"/>
      <c r="M36" s="7">
        <v>694664513520</v>
      </c>
      <c r="N36" s="7"/>
      <c r="O36" s="7">
        <v>623355233044</v>
      </c>
      <c r="P36" s="7"/>
      <c r="Q36" s="7">
        <f t="shared" si="1"/>
        <v>71309280476</v>
      </c>
    </row>
    <row r="37" spans="1:17">
      <c r="A37" s="1" t="s">
        <v>77</v>
      </c>
      <c r="C37" s="7">
        <v>34500965</v>
      </c>
      <c r="D37" s="7"/>
      <c r="E37" s="7">
        <v>623838496657</v>
      </c>
      <c r="F37" s="7"/>
      <c r="G37" s="7">
        <v>620408928231</v>
      </c>
      <c r="H37" s="7"/>
      <c r="I37" s="7">
        <f t="shared" si="0"/>
        <v>3429568426</v>
      </c>
      <c r="J37" s="7"/>
      <c r="K37" s="7">
        <v>34500965</v>
      </c>
      <c r="L37" s="7"/>
      <c r="M37" s="7">
        <v>623838496657</v>
      </c>
      <c r="N37" s="7"/>
      <c r="O37" s="7">
        <v>906206298466</v>
      </c>
      <c r="P37" s="7"/>
      <c r="Q37" s="7">
        <f t="shared" si="1"/>
        <v>-282367801809</v>
      </c>
    </row>
    <row r="38" spans="1:17">
      <c r="A38" s="1" t="s">
        <v>47</v>
      </c>
      <c r="C38" s="7">
        <v>3115123</v>
      </c>
      <c r="D38" s="7"/>
      <c r="E38" s="7">
        <v>51867849304</v>
      </c>
      <c r="F38" s="7"/>
      <c r="G38" s="7">
        <v>50257623534</v>
      </c>
      <c r="H38" s="7"/>
      <c r="I38" s="7">
        <f t="shared" si="0"/>
        <v>1610225770</v>
      </c>
      <c r="J38" s="7"/>
      <c r="K38" s="7">
        <v>3115123</v>
      </c>
      <c r="L38" s="7"/>
      <c r="M38" s="7">
        <v>51867849304</v>
      </c>
      <c r="N38" s="7"/>
      <c r="O38" s="7">
        <v>43340523602</v>
      </c>
      <c r="P38" s="7"/>
      <c r="Q38" s="7">
        <f t="shared" si="1"/>
        <v>8527325702</v>
      </c>
    </row>
    <row r="39" spans="1:17">
      <c r="A39" s="1" t="s">
        <v>69</v>
      </c>
      <c r="C39" s="7">
        <v>2971415</v>
      </c>
      <c r="D39" s="7"/>
      <c r="E39" s="7">
        <v>93160804446</v>
      </c>
      <c r="F39" s="7"/>
      <c r="G39" s="7">
        <v>94401373180</v>
      </c>
      <c r="H39" s="7"/>
      <c r="I39" s="7">
        <f t="shared" si="0"/>
        <v>-1240568734</v>
      </c>
      <c r="J39" s="7"/>
      <c r="K39" s="7">
        <v>2971415</v>
      </c>
      <c r="L39" s="7"/>
      <c r="M39" s="7">
        <v>93160804446</v>
      </c>
      <c r="N39" s="7"/>
      <c r="O39" s="7">
        <v>75024871051</v>
      </c>
      <c r="P39" s="7"/>
      <c r="Q39" s="7">
        <f t="shared" si="1"/>
        <v>18135933395</v>
      </c>
    </row>
    <row r="40" spans="1:17">
      <c r="A40" s="1" t="s">
        <v>79</v>
      </c>
      <c r="C40" s="7">
        <v>3530579</v>
      </c>
      <c r="D40" s="7"/>
      <c r="E40" s="7">
        <v>216786265834</v>
      </c>
      <c r="F40" s="7"/>
      <c r="G40" s="7">
        <v>222261198239</v>
      </c>
      <c r="H40" s="7"/>
      <c r="I40" s="7">
        <f t="shared" si="0"/>
        <v>-5474932405</v>
      </c>
      <c r="J40" s="7"/>
      <c r="K40" s="7">
        <v>3530579</v>
      </c>
      <c r="L40" s="7"/>
      <c r="M40" s="7">
        <v>216786265834</v>
      </c>
      <c r="N40" s="7"/>
      <c r="O40" s="7">
        <v>197121180841</v>
      </c>
      <c r="P40" s="7"/>
      <c r="Q40" s="7">
        <f t="shared" si="1"/>
        <v>19665084993</v>
      </c>
    </row>
    <row r="41" spans="1:17">
      <c r="A41" s="1" t="s">
        <v>68</v>
      </c>
      <c r="C41" s="7">
        <v>18634950</v>
      </c>
      <c r="D41" s="7"/>
      <c r="E41" s="7">
        <v>662050334977</v>
      </c>
      <c r="F41" s="7"/>
      <c r="G41" s="7">
        <v>619444969268</v>
      </c>
      <c r="H41" s="7"/>
      <c r="I41" s="7">
        <f t="shared" si="0"/>
        <v>42605365709</v>
      </c>
      <c r="J41" s="7"/>
      <c r="K41" s="7">
        <v>18634950</v>
      </c>
      <c r="L41" s="7"/>
      <c r="M41" s="7">
        <v>662050334977</v>
      </c>
      <c r="N41" s="7"/>
      <c r="O41" s="7">
        <v>592214583358</v>
      </c>
      <c r="P41" s="7"/>
      <c r="Q41" s="7">
        <f t="shared" si="1"/>
        <v>69835751619</v>
      </c>
    </row>
    <row r="42" spans="1:17">
      <c r="A42" s="1" t="s">
        <v>19</v>
      </c>
      <c r="C42" s="7">
        <v>165949002</v>
      </c>
      <c r="D42" s="7"/>
      <c r="E42" s="7">
        <v>1417020190713</v>
      </c>
      <c r="F42" s="7"/>
      <c r="G42" s="7">
        <v>1445063663637</v>
      </c>
      <c r="H42" s="7"/>
      <c r="I42" s="7">
        <f t="shared" si="0"/>
        <v>-28043472924</v>
      </c>
      <c r="J42" s="7"/>
      <c r="K42" s="7">
        <v>165949002</v>
      </c>
      <c r="L42" s="7"/>
      <c r="M42" s="7">
        <v>1417020190713</v>
      </c>
      <c r="N42" s="7"/>
      <c r="O42" s="7">
        <v>1581981796773</v>
      </c>
      <c r="P42" s="7"/>
      <c r="Q42" s="7">
        <f t="shared" si="1"/>
        <v>-164961606060</v>
      </c>
    </row>
    <row r="43" spans="1:17">
      <c r="A43" s="1" t="s">
        <v>97</v>
      </c>
      <c r="C43" s="7">
        <v>66325146</v>
      </c>
      <c r="D43" s="7"/>
      <c r="E43" s="7">
        <v>489863699563</v>
      </c>
      <c r="F43" s="7"/>
      <c r="G43" s="7">
        <v>510961463205</v>
      </c>
      <c r="H43" s="7"/>
      <c r="I43" s="7">
        <f t="shared" si="0"/>
        <v>-21097763642</v>
      </c>
      <c r="J43" s="7"/>
      <c r="K43" s="7">
        <v>66325146</v>
      </c>
      <c r="L43" s="7"/>
      <c r="M43" s="7">
        <v>489863699563</v>
      </c>
      <c r="N43" s="7"/>
      <c r="O43" s="7">
        <v>515576599001</v>
      </c>
      <c r="P43" s="7"/>
      <c r="Q43" s="7">
        <f t="shared" si="1"/>
        <v>-25712899438</v>
      </c>
    </row>
    <row r="44" spans="1:17">
      <c r="A44" s="1" t="s">
        <v>61</v>
      </c>
      <c r="C44" s="7">
        <v>197481567</v>
      </c>
      <c r="D44" s="7"/>
      <c r="E44" s="7">
        <v>4677985126447</v>
      </c>
      <c r="F44" s="7"/>
      <c r="G44" s="7">
        <v>4705188934642</v>
      </c>
      <c r="H44" s="7"/>
      <c r="I44" s="7">
        <f t="shared" si="0"/>
        <v>-27203808195</v>
      </c>
      <c r="J44" s="7"/>
      <c r="K44" s="7">
        <v>197481567</v>
      </c>
      <c r="L44" s="7"/>
      <c r="M44" s="7">
        <v>4677985126447</v>
      </c>
      <c r="N44" s="7"/>
      <c r="O44" s="7">
        <v>4721172569348</v>
      </c>
      <c r="P44" s="7"/>
      <c r="Q44" s="7">
        <f t="shared" si="1"/>
        <v>-43187442901</v>
      </c>
    </row>
    <row r="45" spans="1:17">
      <c r="A45" s="1" t="s">
        <v>34</v>
      </c>
      <c r="C45" s="7">
        <v>5294184</v>
      </c>
      <c r="D45" s="7"/>
      <c r="E45" s="7">
        <v>318655492294</v>
      </c>
      <c r="F45" s="7"/>
      <c r="G45" s="7">
        <v>332338469668</v>
      </c>
      <c r="H45" s="7"/>
      <c r="I45" s="7">
        <f t="shared" si="0"/>
        <v>-13682977374</v>
      </c>
      <c r="J45" s="7"/>
      <c r="K45" s="7">
        <v>5294184</v>
      </c>
      <c r="L45" s="7"/>
      <c r="M45" s="7">
        <v>318655492294</v>
      </c>
      <c r="N45" s="7"/>
      <c r="O45" s="7">
        <v>418383346632</v>
      </c>
      <c r="P45" s="7"/>
      <c r="Q45" s="7">
        <f t="shared" si="1"/>
        <v>-99727854338</v>
      </c>
    </row>
    <row r="46" spans="1:17">
      <c r="A46" s="1" t="s">
        <v>71</v>
      </c>
      <c r="C46" s="7">
        <v>18879035</v>
      </c>
      <c r="D46" s="7"/>
      <c r="E46" s="7">
        <v>514958378113</v>
      </c>
      <c r="F46" s="7"/>
      <c r="G46" s="7">
        <v>499945014320</v>
      </c>
      <c r="H46" s="7"/>
      <c r="I46" s="7">
        <f t="shared" si="0"/>
        <v>15013363793</v>
      </c>
      <c r="J46" s="7"/>
      <c r="K46" s="7">
        <v>18879035</v>
      </c>
      <c r="L46" s="7"/>
      <c r="M46" s="7">
        <v>514958378113</v>
      </c>
      <c r="N46" s="7"/>
      <c r="O46" s="7">
        <v>425441196495</v>
      </c>
      <c r="P46" s="7"/>
      <c r="Q46" s="7">
        <f t="shared" si="1"/>
        <v>89517181618</v>
      </c>
    </row>
    <row r="47" spans="1:17">
      <c r="A47" s="1" t="s">
        <v>46</v>
      </c>
      <c r="C47" s="7">
        <v>9601633</v>
      </c>
      <c r="D47" s="7"/>
      <c r="E47" s="7">
        <v>341406882456</v>
      </c>
      <c r="F47" s="7"/>
      <c r="G47" s="7">
        <v>315254943458</v>
      </c>
      <c r="H47" s="7"/>
      <c r="I47" s="7">
        <f t="shared" si="0"/>
        <v>26151938998</v>
      </c>
      <c r="J47" s="7"/>
      <c r="K47" s="7">
        <v>9601633</v>
      </c>
      <c r="L47" s="7"/>
      <c r="M47" s="7">
        <v>341406882456</v>
      </c>
      <c r="N47" s="7"/>
      <c r="O47" s="7">
        <v>280749496412</v>
      </c>
      <c r="P47" s="7"/>
      <c r="Q47" s="7">
        <f t="shared" si="1"/>
        <v>60657386044</v>
      </c>
    </row>
    <row r="48" spans="1:17">
      <c r="A48" s="1" t="s">
        <v>57</v>
      </c>
      <c r="C48" s="7">
        <v>75725936</v>
      </c>
      <c r="D48" s="7"/>
      <c r="E48" s="7">
        <v>658659458457</v>
      </c>
      <c r="F48" s="7"/>
      <c r="G48" s="7">
        <v>669182593269</v>
      </c>
      <c r="H48" s="7"/>
      <c r="I48" s="7">
        <f t="shared" si="0"/>
        <v>-10523134812</v>
      </c>
      <c r="J48" s="7"/>
      <c r="K48" s="7">
        <v>75725936</v>
      </c>
      <c r="L48" s="7"/>
      <c r="M48" s="7">
        <v>658659458457</v>
      </c>
      <c r="N48" s="7"/>
      <c r="O48" s="7">
        <v>560033247652</v>
      </c>
      <c r="P48" s="7"/>
      <c r="Q48" s="7">
        <f t="shared" si="1"/>
        <v>98626210805</v>
      </c>
    </row>
    <row r="49" spans="1:17">
      <c r="A49" s="1" t="s">
        <v>76</v>
      </c>
      <c r="C49" s="7">
        <v>40000000</v>
      </c>
      <c r="D49" s="7"/>
      <c r="E49" s="7">
        <v>205967160000</v>
      </c>
      <c r="F49" s="7"/>
      <c r="G49" s="7">
        <v>261633960000</v>
      </c>
      <c r="H49" s="7"/>
      <c r="I49" s="7">
        <f t="shared" si="0"/>
        <v>-55666800000</v>
      </c>
      <c r="J49" s="7"/>
      <c r="K49" s="7">
        <v>40000000</v>
      </c>
      <c r="L49" s="7"/>
      <c r="M49" s="7">
        <v>205967160000</v>
      </c>
      <c r="N49" s="7"/>
      <c r="O49" s="7">
        <v>193560000000</v>
      </c>
      <c r="P49" s="7"/>
      <c r="Q49" s="7">
        <f t="shared" si="1"/>
        <v>12407160000</v>
      </c>
    </row>
    <row r="50" spans="1:17">
      <c r="A50" s="1" t="s">
        <v>39</v>
      </c>
      <c r="C50" s="7">
        <v>183056274</v>
      </c>
      <c r="D50" s="7"/>
      <c r="E50" s="7">
        <v>1231917193678</v>
      </c>
      <c r="F50" s="7"/>
      <c r="G50" s="7">
        <v>1421162966415</v>
      </c>
      <c r="H50" s="7"/>
      <c r="I50" s="7">
        <f t="shared" si="0"/>
        <v>-189245772737</v>
      </c>
      <c r="J50" s="7"/>
      <c r="K50" s="7">
        <v>183056274</v>
      </c>
      <c r="L50" s="7"/>
      <c r="M50" s="7">
        <v>1231917193678</v>
      </c>
      <c r="N50" s="7"/>
      <c r="O50" s="7">
        <v>1061909445474</v>
      </c>
      <c r="P50" s="7"/>
      <c r="Q50" s="7">
        <f t="shared" si="1"/>
        <v>170007748204</v>
      </c>
    </row>
    <row r="51" spans="1:17">
      <c r="A51" s="1" t="s">
        <v>28</v>
      </c>
      <c r="C51" s="7">
        <v>6347731</v>
      </c>
      <c r="D51" s="7"/>
      <c r="E51" s="7">
        <v>520571865045</v>
      </c>
      <c r="F51" s="7"/>
      <c r="G51" s="7">
        <v>519625370745</v>
      </c>
      <c r="H51" s="7"/>
      <c r="I51" s="7">
        <f t="shared" si="0"/>
        <v>946494300</v>
      </c>
      <c r="J51" s="7"/>
      <c r="K51" s="7">
        <v>6347731</v>
      </c>
      <c r="L51" s="7"/>
      <c r="M51" s="7">
        <v>520571865045</v>
      </c>
      <c r="N51" s="7"/>
      <c r="O51" s="7">
        <v>589981447051</v>
      </c>
      <c r="P51" s="7"/>
      <c r="Q51" s="7">
        <f t="shared" si="1"/>
        <v>-69409582006</v>
      </c>
    </row>
    <row r="52" spans="1:17">
      <c r="A52" s="1" t="s">
        <v>40</v>
      </c>
      <c r="C52" s="7">
        <v>47057542</v>
      </c>
      <c r="D52" s="7"/>
      <c r="E52" s="7">
        <v>332120602338</v>
      </c>
      <c r="F52" s="7"/>
      <c r="G52" s="7">
        <v>316216235465</v>
      </c>
      <c r="H52" s="7"/>
      <c r="I52" s="7">
        <f t="shared" si="0"/>
        <v>15904366873</v>
      </c>
      <c r="J52" s="7"/>
      <c r="K52" s="7">
        <v>47057542</v>
      </c>
      <c r="L52" s="7"/>
      <c r="M52" s="7">
        <v>332120602338</v>
      </c>
      <c r="N52" s="7"/>
      <c r="O52" s="7">
        <v>274347955227</v>
      </c>
      <c r="P52" s="7"/>
      <c r="Q52" s="7">
        <f t="shared" si="1"/>
        <v>57772647111</v>
      </c>
    </row>
    <row r="53" spans="1:17">
      <c r="A53" s="1" t="s">
        <v>54</v>
      </c>
      <c r="C53" s="7">
        <v>37540229</v>
      </c>
      <c r="D53" s="7"/>
      <c r="E53" s="7">
        <v>1153464285943</v>
      </c>
      <c r="F53" s="7"/>
      <c r="G53" s="7">
        <v>1153464285943</v>
      </c>
      <c r="H53" s="7"/>
      <c r="I53" s="7">
        <f t="shared" si="0"/>
        <v>0</v>
      </c>
      <c r="J53" s="7"/>
      <c r="K53" s="7">
        <v>37540229</v>
      </c>
      <c r="L53" s="7"/>
      <c r="M53" s="7">
        <v>1153464285943</v>
      </c>
      <c r="N53" s="7"/>
      <c r="O53" s="7">
        <v>1177720247957</v>
      </c>
      <c r="P53" s="7"/>
      <c r="Q53" s="7">
        <f t="shared" si="1"/>
        <v>-24255962014</v>
      </c>
    </row>
    <row r="54" spans="1:17">
      <c r="A54" s="1" t="s">
        <v>96</v>
      </c>
      <c r="C54" s="7">
        <v>5000000</v>
      </c>
      <c r="D54" s="7"/>
      <c r="E54" s="7">
        <v>112178542500</v>
      </c>
      <c r="F54" s="7"/>
      <c r="G54" s="7">
        <v>108401152500</v>
      </c>
      <c r="H54" s="7"/>
      <c r="I54" s="7">
        <f t="shared" si="0"/>
        <v>3777390000</v>
      </c>
      <c r="J54" s="7"/>
      <c r="K54" s="7">
        <v>5000000</v>
      </c>
      <c r="L54" s="7"/>
      <c r="M54" s="7">
        <v>112178542500</v>
      </c>
      <c r="N54" s="7"/>
      <c r="O54" s="7">
        <v>97367197513</v>
      </c>
      <c r="P54" s="7"/>
      <c r="Q54" s="7">
        <f t="shared" si="1"/>
        <v>14811344987</v>
      </c>
    </row>
    <row r="55" spans="1:17">
      <c r="A55" s="1" t="s">
        <v>16</v>
      </c>
      <c r="C55" s="7">
        <v>310088175</v>
      </c>
      <c r="D55" s="7"/>
      <c r="E55" s="7">
        <v>1122929796756</v>
      </c>
      <c r="F55" s="7"/>
      <c r="G55" s="7">
        <v>1144609646918</v>
      </c>
      <c r="H55" s="7"/>
      <c r="I55" s="7">
        <f t="shared" si="0"/>
        <v>-21679850162</v>
      </c>
      <c r="J55" s="7"/>
      <c r="K55" s="7">
        <v>310088175</v>
      </c>
      <c r="L55" s="7"/>
      <c r="M55" s="7">
        <v>1122929796756</v>
      </c>
      <c r="N55" s="7"/>
      <c r="O55" s="7">
        <v>1142200832919</v>
      </c>
      <c r="P55" s="7"/>
      <c r="Q55" s="7">
        <f t="shared" si="1"/>
        <v>-19271036163</v>
      </c>
    </row>
    <row r="56" spans="1:17">
      <c r="A56" s="1" t="s">
        <v>70</v>
      </c>
      <c r="C56" s="7">
        <v>12293626</v>
      </c>
      <c r="D56" s="7"/>
      <c r="E56" s="7">
        <v>606135754694</v>
      </c>
      <c r="F56" s="7"/>
      <c r="G56" s="7">
        <v>580594953741</v>
      </c>
      <c r="H56" s="7"/>
      <c r="I56" s="7">
        <f t="shared" si="0"/>
        <v>25540800953</v>
      </c>
      <c r="J56" s="7"/>
      <c r="K56" s="7">
        <v>12293626</v>
      </c>
      <c r="L56" s="7"/>
      <c r="M56" s="7">
        <v>606135754694</v>
      </c>
      <c r="N56" s="7"/>
      <c r="O56" s="7">
        <v>551632418688</v>
      </c>
      <c r="P56" s="7"/>
      <c r="Q56" s="7">
        <f t="shared" si="1"/>
        <v>54503336006</v>
      </c>
    </row>
    <row r="57" spans="1:17">
      <c r="A57" s="1" t="s">
        <v>84</v>
      </c>
      <c r="C57" s="7">
        <v>312788674</v>
      </c>
      <c r="D57" s="7"/>
      <c r="E57" s="7">
        <v>1137994947886</v>
      </c>
      <c r="F57" s="7"/>
      <c r="G57" s="7">
        <v>1109389610398</v>
      </c>
      <c r="H57" s="7"/>
      <c r="I57" s="7">
        <f t="shared" si="0"/>
        <v>28605337488</v>
      </c>
      <c r="J57" s="7"/>
      <c r="K57" s="7">
        <v>312788674</v>
      </c>
      <c r="L57" s="7"/>
      <c r="M57" s="7">
        <v>1137994947886</v>
      </c>
      <c r="N57" s="7"/>
      <c r="O57" s="7">
        <v>1374610837323</v>
      </c>
      <c r="P57" s="7"/>
      <c r="Q57" s="7">
        <f t="shared" si="1"/>
        <v>-236615889437</v>
      </c>
    </row>
    <row r="58" spans="1:17">
      <c r="A58" s="1" t="s">
        <v>105</v>
      </c>
      <c r="C58" s="7">
        <v>7224255</v>
      </c>
      <c r="D58" s="7"/>
      <c r="E58" s="7">
        <v>65852252160</v>
      </c>
      <c r="F58" s="7"/>
      <c r="G58" s="7">
        <v>55200532455</v>
      </c>
      <c r="H58" s="7"/>
      <c r="I58" s="7">
        <f t="shared" si="0"/>
        <v>10651719705</v>
      </c>
      <c r="J58" s="7"/>
      <c r="K58" s="7">
        <v>7224255</v>
      </c>
      <c r="L58" s="7"/>
      <c r="M58" s="7">
        <v>65852252160</v>
      </c>
      <c r="N58" s="7"/>
      <c r="O58" s="7">
        <v>55200532455</v>
      </c>
      <c r="P58" s="7"/>
      <c r="Q58" s="7">
        <f t="shared" si="1"/>
        <v>10651719705</v>
      </c>
    </row>
    <row r="59" spans="1:17">
      <c r="A59" s="1" t="s">
        <v>37</v>
      </c>
      <c r="C59" s="7">
        <v>4173794</v>
      </c>
      <c r="D59" s="7"/>
      <c r="E59" s="7">
        <v>366353161439</v>
      </c>
      <c r="F59" s="7"/>
      <c r="G59" s="7">
        <v>349964769732</v>
      </c>
      <c r="H59" s="7"/>
      <c r="I59" s="7">
        <f t="shared" si="0"/>
        <v>16388391707</v>
      </c>
      <c r="J59" s="7"/>
      <c r="K59" s="7">
        <v>4173794</v>
      </c>
      <c r="L59" s="7"/>
      <c r="M59" s="7">
        <v>366353161439</v>
      </c>
      <c r="N59" s="7"/>
      <c r="O59" s="7">
        <v>306193242516</v>
      </c>
      <c r="P59" s="7"/>
      <c r="Q59" s="7">
        <f t="shared" si="1"/>
        <v>60159918923</v>
      </c>
    </row>
    <row r="60" spans="1:17">
      <c r="A60" s="1" t="s">
        <v>62</v>
      </c>
      <c r="C60" s="7">
        <v>12539963</v>
      </c>
      <c r="D60" s="7"/>
      <c r="E60" s="7">
        <v>346162775613</v>
      </c>
      <c r="F60" s="7"/>
      <c r="G60" s="7">
        <v>356472732133</v>
      </c>
      <c r="H60" s="7"/>
      <c r="I60" s="7">
        <f t="shared" si="0"/>
        <v>-10309956520</v>
      </c>
      <c r="J60" s="7"/>
      <c r="K60" s="7">
        <v>12539963</v>
      </c>
      <c r="L60" s="7"/>
      <c r="M60" s="7">
        <v>346162775613</v>
      </c>
      <c r="N60" s="7"/>
      <c r="O60" s="7">
        <v>271869288325</v>
      </c>
      <c r="P60" s="7"/>
      <c r="Q60" s="7">
        <f t="shared" si="1"/>
        <v>74293487288</v>
      </c>
    </row>
    <row r="61" spans="1:17">
      <c r="A61" s="1" t="s">
        <v>17</v>
      </c>
      <c r="C61" s="7">
        <v>224062322</v>
      </c>
      <c r="D61" s="7"/>
      <c r="E61" s="7">
        <v>555486503053</v>
      </c>
      <c r="F61" s="7"/>
      <c r="G61" s="7">
        <v>528105561409</v>
      </c>
      <c r="H61" s="7"/>
      <c r="I61" s="7">
        <f t="shared" si="0"/>
        <v>27380941644</v>
      </c>
      <c r="J61" s="7"/>
      <c r="K61" s="7">
        <v>224062322</v>
      </c>
      <c r="L61" s="7"/>
      <c r="M61" s="7">
        <v>555486503053</v>
      </c>
      <c r="N61" s="7"/>
      <c r="O61" s="7">
        <v>520103257013</v>
      </c>
      <c r="P61" s="7"/>
      <c r="Q61" s="7">
        <f t="shared" si="1"/>
        <v>35383246040</v>
      </c>
    </row>
    <row r="62" spans="1:17">
      <c r="A62" s="1" t="s">
        <v>23</v>
      </c>
      <c r="C62" s="7">
        <v>47515414</v>
      </c>
      <c r="D62" s="7"/>
      <c r="E62" s="7">
        <v>2121220435145</v>
      </c>
      <c r="F62" s="7"/>
      <c r="G62" s="7">
        <v>2024865732680</v>
      </c>
      <c r="H62" s="7"/>
      <c r="I62" s="7">
        <f t="shared" si="0"/>
        <v>96354702465</v>
      </c>
      <c r="J62" s="7"/>
      <c r="K62" s="7">
        <v>47515414</v>
      </c>
      <c r="L62" s="7"/>
      <c r="M62" s="7">
        <v>2121220435145</v>
      </c>
      <c r="N62" s="7"/>
      <c r="O62" s="7">
        <v>2943069367934</v>
      </c>
      <c r="P62" s="7"/>
      <c r="Q62" s="7">
        <f t="shared" si="1"/>
        <v>-821848932789</v>
      </c>
    </row>
    <row r="63" spans="1:17">
      <c r="A63" s="1" t="s">
        <v>67</v>
      </c>
      <c r="C63" s="7">
        <v>10613234</v>
      </c>
      <c r="D63" s="7"/>
      <c r="E63" s="7">
        <v>152343231121</v>
      </c>
      <c r="F63" s="7"/>
      <c r="G63" s="7">
        <v>157618273750</v>
      </c>
      <c r="H63" s="7"/>
      <c r="I63" s="7">
        <f t="shared" si="0"/>
        <v>-5275042629</v>
      </c>
      <c r="J63" s="7"/>
      <c r="K63" s="7">
        <v>10613234</v>
      </c>
      <c r="L63" s="7"/>
      <c r="M63" s="7">
        <v>152343231121</v>
      </c>
      <c r="N63" s="7"/>
      <c r="O63" s="7">
        <v>147173689344</v>
      </c>
      <c r="P63" s="7"/>
      <c r="Q63" s="7">
        <f t="shared" si="1"/>
        <v>5169541777</v>
      </c>
    </row>
    <row r="64" spans="1:17">
      <c r="A64" s="1" t="s">
        <v>91</v>
      </c>
      <c r="C64" s="7">
        <v>12266666</v>
      </c>
      <c r="D64" s="7"/>
      <c r="E64" s="7">
        <v>40568371155</v>
      </c>
      <c r="F64" s="7"/>
      <c r="G64" s="7">
        <v>40787857383</v>
      </c>
      <c r="H64" s="7"/>
      <c r="I64" s="7">
        <f t="shared" si="0"/>
        <v>-219486228</v>
      </c>
      <c r="J64" s="7"/>
      <c r="K64" s="7">
        <v>12266666</v>
      </c>
      <c r="L64" s="7"/>
      <c r="M64" s="7">
        <v>40568371155</v>
      </c>
      <c r="N64" s="7"/>
      <c r="O64" s="7">
        <v>37413331300</v>
      </c>
      <c r="P64" s="7"/>
      <c r="Q64" s="7">
        <f t="shared" si="1"/>
        <v>3155039855</v>
      </c>
    </row>
    <row r="65" spans="1:17">
      <c r="A65" s="1" t="s">
        <v>66</v>
      </c>
      <c r="C65" s="7">
        <v>31000000</v>
      </c>
      <c r="D65" s="7"/>
      <c r="E65" s="7">
        <v>178730190000</v>
      </c>
      <c r="F65" s="7"/>
      <c r="G65" s="7">
        <v>190185819021</v>
      </c>
      <c r="H65" s="7"/>
      <c r="I65" s="7">
        <f t="shared" si="0"/>
        <v>-11455629021</v>
      </c>
      <c r="J65" s="7"/>
      <c r="K65" s="7">
        <v>31000000</v>
      </c>
      <c r="L65" s="7"/>
      <c r="M65" s="7">
        <v>178730190000</v>
      </c>
      <c r="N65" s="7"/>
      <c r="O65" s="7">
        <v>165634309821</v>
      </c>
      <c r="P65" s="7"/>
      <c r="Q65" s="7">
        <f t="shared" si="1"/>
        <v>13095880179</v>
      </c>
    </row>
    <row r="66" spans="1:17">
      <c r="A66" s="1" t="s">
        <v>22</v>
      </c>
      <c r="C66" s="7">
        <v>116863082</v>
      </c>
      <c r="D66" s="7"/>
      <c r="E66" s="7">
        <v>2053845760985</v>
      </c>
      <c r="F66" s="7"/>
      <c r="G66" s="7">
        <v>2029450534186</v>
      </c>
      <c r="H66" s="7"/>
      <c r="I66" s="7">
        <f t="shared" si="0"/>
        <v>24395226799</v>
      </c>
      <c r="J66" s="7"/>
      <c r="K66" s="7">
        <v>116863082</v>
      </c>
      <c r="L66" s="7"/>
      <c r="M66" s="7">
        <v>2053845760985</v>
      </c>
      <c r="N66" s="7"/>
      <c r="O66" s="7">
        <v>2157822267548</v>
      </c>
      <c r="P66" s="7"/>
      <c r="Q66" s="7">
        <f t="shared" si="1"/>
        <v>-103976506563</v>
      </c>
    </row>
    <row r="67" spans="1:17">
      <c r="A67" s="1" t="s">
        <v>86</v>
      </c>
      <c r="C67" s="7">
        <v>533634210</v>
      </c>
      <c r="D67" s="7"/>
      <c r="E67" s="7">
        <v>3310064699451</v>
      </c>
      <c r="F67" s="7"/>
      <c r="G67" s="7">
        <v>3379024380689</v>
      </c>
      <c r="H67" s="7"/>
      <c r="I67" s="7">
        <f t="shared" si="0"/>
        <v>-68959681238</v>
      </c>
      <c r="J67" s="7"/>
      <c r="K67" s="7">
        <v>533634210</v>
      </c>
      <c r="L67" s="7"/>
      <c r="M67" s="7">
        <v>3310064699451</v>
      </c>
      <c r="N67" s="7"/>
      <c r="O67" s="7">
        <v>3416156516741</v>
      </c>
      <c r="P67" s="7"/>
      <c r="Q67" s="7">
        <f t="shared" si="1"/>
        <v>-106091817290</v>
      </c>
    </row>
    <row r="68" spans="1:17">
      <c r="A68" s="1" t="s">
        <v>85</v>
      </c>
      <c r="C68" s="7">
        <v>12896973</v>
      </c>
      <c r="D68" s="7"/>
      <c r="E68" s="7">
        <v>207303216292</v>
      </c>
      <c r="F68" s="7"/>
      <c r="G68" s="7">
        <v>201918717167</v>
      </c>
      <c r="H68" s="7"/>
      <c r="I68" s="7">
        <f t="shared" si="0"/>
        <v>5384499125</v>
      </c>
      <c r="J68" s="7"/>
      <c r="K68" s="7">
        <v>12896973</v>
      </c>
      <c r="L68" s="7"/>
      <c r="M68" s="7">
        <v>207303216292</v>
      </c>
      <c r="N68" s="7"/>
      <c r="O68" s="7">
        <v>248327971527</v>
      </c>
      <c r="P68" s="7"/>
      <c r="Q68" s="7">
        <f t="shared" si="1"/>
        <v>-41024755235</v>
      </c>
    </row>
    <row r="69" spans="1:17">
      <c r="A69" s="1" t="s">
        <v>93</v>
      </c>
      <c r="C69" s="7">
        <v>158337870</v>
      </c>
      <c r="D69" s="7"/>
      <c r="E69" s="7">
        <v>2055588621335</v>
      </c>
      <c r="F69" s="7"/>
      <c r="G69" s="7">
        <v>2314857540987</v>
      </c>
      <c r="H69" s="7"/>
      <c r="I69" s="7">
        <f t="shared" si="0"/>
        <v>-259268919652</v>
      </c>
      <c r="J69" s="7"/>
      <c r="K69" s="7">
        <v>158337870</v>
      </c>
      <c r="L69" s="7"/>
      <c r="M69" s="7">
        <v>2055588621335</v>
      </c>
      <c r="N69" s="7"/>
      <c r="O69" s="7">
        <v>2072377502645</v>
      </c>
      <c r="P69" s="7"/>
      <c r="Q69" s="7">
        <f t="shared" si="1"/>
        <v>-16788881310</v>
      </c>
    </row>
    <row r="70" spans="1:17">
      <c r="A70" s="1" t="s">
        <v>32</v>
      </c>
      <c r="C70" s="7">
        <v>68693503</v>
      </c>
      <c r="D70" s="7"/>
      <c r="E70" s="7">
        <v>392637465778</v>
      </c>
      <c r="F70" s="7"/>
      <c r="G70" s="7">
        <v>381711901513</v>
      </c>
      <c r="H70" s="7"/>
      <c r="I70" s="7">
        <f t="shared" si="0"/>
        <v>10925564265</v>
      </c>
      <c r="J70" s="7"/>
      <c r="K70" s="7">
        <v>68693503</v>
      </c>
      <c r="L70" s="7"/>
      <c r="M70" s="7">
        <v>392637465778</v>
      </c>
      <c r="N70" s="7"/>
      <c r="O70" s="7">
        <v>276848154357</v>
      </c>
      <c r="P70" s="7"/>
      <c r="Q70" s="7">
        <f t="shared" si="1"/>
        <v>115789311421</v>
      </c>
    </row>
    <row r="71" spans="1:17">
      <c r="A71" s="1" t="s">
        <v>18</v>
      </c>
      <c r="C71" s="7">
        <v>67536762</v>
      </c>
      <c r="D71" s="7"/>
      <c r="E71" s="7">
        <v>1015079964183</v>
      </c>
      <c r="F71" s="7"/>
      <c r="G71" s="7">
        <v>990225821395</v>
      </c>
      <c r="H71" s="7"/>
      <c r="I71" s="7">
        <f t="shared" si="0"/>
        <v>24854142788</v>
      </c>
      <c r="J71" s="7"/>
      <c r="K71" s="7">
        <v>67536762</v>
      </c>
      <c r="L71" s="7"/>
      <c r="M71" s="7">
        <v>1015079964183</v>
      </c>
      <c r="N71" s="7"/>
      <c r="O71" s="7">
        <v>899326175903</v>
      </c>
      <c r="P71" s="7"/>
      <c r="Q71" s="7">
        <f t="shared" si="1"/>
        <v>115753788280</v>
      </c>
    </row>
    <row r="72" spans="1:17">
      <c r="A72" s="1" t="s">
        <v>99</v>
      </c>
      <c r="C72" s="7">
        <v>4000000</v>
      </c>
      <c r="D72" s="7"/>
      <c r="E72" s="7">
        <v>301793580000</v>
      </c>
      <c r="F72" s="7"/>
      <c r="G72" s="7">
        <v>301793580000</v>
      </c>
      <c r="H72" s="7"/>
      <c r="I72" s="7">
        <f t="shared" si="0"/>
        <v>0</v>
      </c>
      <c r="J72" s="7"/>
      <c r="K72" s="7">
        <v>4000000</v>
      </c>
      <c r="L72" s="7"/>
      <c r="M72" s="7">
        <v>301793580000</v>
      </c>
      <c r="N72" s="7"/>
      <c r="O72" s="7">
        <v>361038960000</v>
      </c>
      <c r="P72" s="7"/>
      <c r="Q72" s="7">
        <f t="shared" si="1"/>
        <v>-59245380000</v>
      </c>
    </row>
    <row r="73" spans="1:17">
      <c r="A73" s="1" t="s">
        <v>31</v>
      </c>
      <c r="C73" s="7">
        <v>58392572</v>
      </c>
      <c r="D73" s="7"/>
      <c r="E73" s="7">
        <v>148885774344</v>
      </c>
      <c r="F73" s="7"/>
      <c r="G73" s="7">
        <v>159275853723</v>
      </c>
      <c r="H73" s="7"/>
      <c r="I73" s="7">
        <f t="shared" ref="I73:I102" si="2">E73-G73</f>
        <v>-10390079379</v>
      </c>
      <c r="J73" s="7"/>
      <c r="K73" s="7">
        <v>58392572</v>
      </c>
      <c r="L73" s="7"/>
      <c r="M73" s="7">
        <v>148885774344</v>
      </c>
      <c r="N73" s="7"/>
      <c r="O73" s="7">
        <v>154340299410</v>
      </c>
      <c r="P73" s="7"/>
      <c r="Q73" s="7">
        <f t="shared" ref="Q73:Q102" si="3">M73-O73</f>
        <v>-5454525066</v>
      </c>
    </row>
    <row r="74" spans="1:17">
      <c r="A74" s="1" t="s">
        <v>87</v>
      </c>
      <c r="C74" s="7">
        <v>138367066</v>
      </c>
      <c r="D74" s="7"/>
      <c r="E74" s="7">
        <v>1684911328976</v>
      </c>
      <c r="F74" s="7"/>
      <c r="G74" s="7">
        <v>1701416582811</v>
      </c>
      <c r="H74" s="7"/>
      <c r="I74" s="7">
        <f t="shared" si="2"/>
        <v>-16505253835</v>
      </c>
      <c r="J74" s="7"/>
      <c r="K74" s="7">
        <v>138367066</v>
      </c>
      <c r="L74" s="7"/>
      <c r="M74" s="7">
        <v>1684911328976</v>
      </c>
      <c r="N74" s="7"/>
      <c r="O74" s="7">
        <v>1733588181364</v>
      </c>
      <c r="P74" s="7"/>
      <c r="Q74" s="7">
        <f t="shared" si="3"/>
        <v>-48676852388</v>
      </c>
    </row>
    <row r="75" spans="1:17">
      <c r="A75" s="1" t="s">
        <v>45</v>
      </c>
      <c r="C75" s="7">
        <v>9854984</v>
      </c>
      <c r="D75" s="7"/>
      <c r="E75" s="7">
        <v>209641822487</v>
      </c>
      <c r="F75" s="7"/>
      <c r="G75" s="7">
        <v>197788242804</v>
      </c>
      <c r="H75" s="7"/>
      <c r="I75" s="7">
        <f t="shared" si="2"/>
        <v>11853579683</v>
      </c>
      <c r="J75" s="7"/>
      <c r="K75" s="7">
        <v>9854984</v>
      </c>
      <c r="L75" s="7"/>
      <c r="M75" s="7">
        <v>209641822487</v>
      </c>
      <c r="N75" s="7"/>
      <c r="O75" s="7">
        <v>182862809522</v>
      </c>
      <c r="P75" s="7"/>
      <c r="Q75" s="7">
        <f t="shared" si="3"/>
        <v>26779012965</v>
      </c>
    </row>
    <row r="76" spans="1:17">
      <c r="A76" s="1" t="s">
        <v>102</v>
      </c>
      <c r="C76" s="7">
        <v>34643667</v>
      </c>
      <c r="D76" s="7"/>
      <c r="E76" s="7">
        <v>798606487235</v>
      </c>
      <c r="F76" s="7"/>
      <c r="G76" s="7">
        <v>788619601452</v>
      </c>
      <c r="H76" s="7"/>
      <c r="I76" s="7">
        <f t="shared" si="2"/>
        <v>9986885783</v>
      </c>
      <c r="J76" s="7"/>
      <c r="K76" s="7">
        <v>34643667</v>
      </c>
      <c r="L76" s="7"/>
      <c r="M76" s="7">
        <v>798606487235</v>
      </c>
      <c r="N76" s="7"/>
      <c r="O76" s="7">
        <v>952886653865</v>
      </c>
      <c r="P76" s="7"/>
      <c r="Q76" s="7">
        <f t="shared" si="3"/>
        <v>-154280166630</v>
      </c>
    </row>
    <row r="77" spans="1:17">
      <c r="A77" s="1" t="s">
        <v>75</v>
      </c>
      <c r="C77" s="7">
        <v>13795298</v>
      </c>
      <c r="D77" s="7"/>
      <c r="E77" s="7">
        <v>418938748094</v>
      </c>
      <c r="F77" s="7"/>
      <c r="G77" s="7">
        <v>402482888922</v>
      </c>
      <c r="H77" s="7"/>
      <c r="I77" s="7">
        <f t="shared" si="2"/>
        <v>16455859172</v>
      </c>
      <c r="J77" s="7"/>
      <c r="K77" s="7">
        <v>13795298</v>
      </c>
      <c r="L77" s="7"/>
      <c r="M77" s="7">
        <v>418938748094</v>
      </c>
      <c r="N77" s="7"/>
      <c r="O77" s="7">
        <v>394015357000</v>
      </c>
      <c r="P77" s="7"/>
      <c r="Q77" s="7">
        <f t="shared" si="3"/>
        <v>24923391094</v>
      </c>
    </row>
    <row r="78" spans="1:17">
      <c r="A78" s="1" t="s">
        <v>98</v>
      </c>
      <c r="C78" s="7">
        <v>3500001</v>
      </c>
      <c r="D78" s="7"/>
      <c r="E78" s="7">
        <v>17987339889</v>
      </c>
      <c r="F78" s="7"/>
      <c r="G78" s="7">
        <v>19344218526</v>
      </c>
      <c r="H78" s="7"/>
      <c r="I78" s="7">
        <f t="shared" si="2"/>
        <v>-1356878637</v>
      </c>
      <c r="J78" s="7"/>
      <c r="K78" s="7">
        <v>3500001</v>
      </c>
      <c r="L78" s="7"/>
      <c r="M78" s="7">
        <v>17987339889</v>
      </c>
      <c r="N78" s="7"/>
      <c r="O78" s="7">
        <v>22959835177</v>
      </c>
      <c r="P78" s="7"/>
      <c r="Q78" s="7">
        <f t="shared" si="3"/>
        <v>-4972495288</v>
      </c>
    </row>
    <row r="79" spans="1:17">
      <c r="A79" s="1" t="s">
        <v>74</v>
      </c>
      <c r="C79" s="7">
        <v>599460</v>
      </c>
      <c r="D79" s="7"/>
      <c r="E79" s="7">
        <v>9242303733</v>
      </c>
      <c r="F79" s="7"/>
      <c r="G79" s="7">
        <v>16781289146</v>
      </c>
      <c r="H79" s="7"/>
      <c r="I79" s="7">
        <f t="shared" si="2"/>
        <v>-7538985413</v>
      </c>
      <c r="J79" s="7"/>
      <c r="K79" s="7">
        <v>599460</v>
      </c>
      <c r="L79" s="7"/>
      <c r="M79" s="7">
        <v>9242303733</v>
      </c>
      <c r="N79" s="7"/>
      <c r="O79" s="7">
        <v>8110106645</v>
      </c>
      <c r="P79" s="7"/>
      <c r="Q79" s="7">
        <f t="shared" si="3"/>
        <v>1132197088</v>
      </c>
    </row>
    <row r="80" spans="1:17">
      <c r="A80" s="1" t="s">
        <v>30</v>
      </c>
      <c r="C80" s="7">
        <v>34124021</v>
      </c>
      <c r="D80" s="7"/>
      <c r="E80" s="7">
        <v>73201481475</v>
      </c>
      <c r="F80" s="7"/>
      <c r="G80" s="7">
        <v>76423974868</v>
      </c>
      <c r="H80" s="7"/>
      <c r="I80" s="7">
        <f t="shared" si="2"/>
        <v>-3222493393</v>
      </c>
      <c r="J80" s="7"/>
      <c r="K80" s="7">
        <v>34124021</v>
      </c>
      <c r="L80" s="7"/>
      <c r="M80" s="7">
        <v>73201481475</v>
      </c>
      <c r="N80" s="7"/>
      <c r="O80" s="7">
        <v>128692316238</v>
      </c>
      <c r="P80" s="7"/>
      <c r="Q80" s="7">
        <f t="shared" si="3"/>
        <v>-55490834763</v>
      </c>
    </row>
    <row r="81" spans="1:17">
      <c r="A81" s="1" t="s">
        <v>51</v>
      </c>
      <c r="C81" s="7">
        <v>87330780</v>
      </c>
      <c r="D81" s="7"/>
      <c r="E81" s="7">
        <v>790589251049</v>
      </c>
      <c r="F81" s="7"/>
      <c r="G81" s="7">
        <v>790589251049</v>
      </c>
      <c r="H81" s="7"/>
      <c r="I81" s="7">
        <f t="shared" si="2"/>
        <v>0</v>
      </c>
      <c r="J81" s="7"/>
      <c r="K81" s="7">
        <v>87330780</v>
      </c>
      <c r="L81" s="7"/>
      <c r="M81" s="7">
        <v>790589251049</v>
      </c>
      <c r="N81" s="7"/>
      <c r="O81" s="7">
        <v>795129342986</v>
      </c>
      <c r="P81" s="7"/>
      <c r="Q81" s="7">
        <f t="shared" si="3"/>
        <v>-4540091937</v>
      </c>
    </row>
    <row r="82" spans="1:17">
      <c r="A82" s="1" t="s">
        <v>26</v>
      </c>
      <c r="C82" s="7">
        <v>13283336</v>
      </c>
      <c r="D82" s="7"/>
      <c r="E82" s="7">
        <v>312017612563</v>
      </c>
      <c r="F82" s="7"/>
      <c r="G82" s="7">
        <v>307528150512</v>
      </c>
      <c r="H82" s="7"/>
      <c r="I82" s="7">
        <f t="shared" si="2"/>
        <v>4489462051</v>
      </c>
      <c r="J82" s="7"/>
      <c r="K82" s="7">
        <v>13283336</v>
      </c>
      <c r="L82" s="7"/>
      <c r="M82" s="7">
        <v>312017612563</v>
      </c>
      <c r="N82" s="7"/>
      <c r="O82" s="7">
        <v>466111797049</v>
      </c>
      <c r="P82" s="7"/>
      <c r="Q82" s="7">
        <f t="shared" si="3"/>
        <v>-154094184486</v>
      </c>
    </row>
    <row r="83" spans="1:17">
      <c r="A83" s="1" t="s">
        <v>94</v>
      </c>
      <c r="C83" s="7">
        <v>91528137</v>
      </c>
      <c r="D83" s="7"/>
      <c r="E83" s="7">
        <v>735147040245</v>
      </c>
      <c r="F83" s="7"/>
      <c r="G83" s="7">
        <v>801565027792</v>
      </c>
      <c r="H83" s="7"/>
      <c r="I83" s="7">
        <f t="shared" si="2"/>
        <v>-66417987547</v>
      </c>
      <c r="J83" s="7"/>
      <c r="K83" s="7">
        <v>91528137</v>
      </c>
      <c r="L83" s="7"/>
      <c r="M83" s="7">
        <v>735147040245</v>
      </c>
      <c r="N83" s="7"/>
      <c r="O83" s="7">
        <v>2480079945214</v>
      </c>
      <c r="P83" s="7"/>
      <c r="Q83" s="7">
        <f t="shared" si="3"/>
        <v>-1744932904969</v>
      </c>
    </row>
    <row r="84" spans="1:17">
      <c r="A84" s="1" t="s">
        <v>72</v>
      </c>
      <c r="C84" s="7">
        <v>12644972</v>
      </c>
      <c r="D84" s="7"/>
      <c r="E84" s="7">
        <v>805091489383</v>
      </c>
      <c r="F84" s="7"/>
      <c r="G84" s="7">
        <v>792647452310</v>
      </c>
      <c r="H84" s="7"/>
      <c r="I84" s="7">
        <f t="shared" si="2"/>
        <v>12444037073</v>
      </c>
      <c r="J84" s="7"/>
      <c r="K84" s="7">
        <v>12644972</v>
      </c>
      <c r="L84" s="7"/>
      <c r="M84" s="7">
        <v>805091489383</v>
      </c>
      <c r="N84" s="7"/>
      <c r="O84" s="7">
        <v>631886334693</v>
      </c>
      <c r="P84" s="7"/>
      <c r="Q84" s="7">
        <f t="shared" si="3"/>
        <v>173205154690</v>
      </c>
    </row>
    <row r="85" spans="1:17">
      <c r="A85" s="1" t="s">
        <v>44</v>
      </c>
      <c r="C85" s="7">
        <v>14306779</v>
      </c>
      <c r="D85" s="7"/>
      <c r="E85" s="7">
        <v>361941085772</v>
      </c>
      <c r="F85" s="7"/>
      <c r="G85" s="7">
        <v>360518920406</v>
      </c>
      <c r="H85" s="7"/>
      <c r="I85" s="7">
        <f t="shared" si="2"/>
        <v>1422165366</v>
      </c>
      <c r="J85" s="7"/>
      <c r="K85" s="7">
        <v>14306779</v>
      </c>
      <c r="L85" s="7"/>
      <c r="M85" s="7">
        <v>361941085772</v>
      </c>
      <c r="N85" s="7"/>
      <c r="O85" s="7">
        <v>352389945077</v>
      </c>
      <c r="P85" s="7"/>
      <c r="Q85" s="7">
        <f t="shared" si="3"/>
        <v>9551140695</v>
      </c>
    </row>
    <row r="86" spans="1:17">
      <c r="A86" s="1" t="s">
        <v>101</v>
      </c>
      <c r="C86" s="7">
        <v>131670335</v>
      </c>
      <c r="D86" s="7"/>
      <c r="E86" s="7">
        <v>643963530813</v>
      </c>
      <c r="F86" s="7"/>
      <c r="G86" s="7">
        <v>662549470117</v>
      </c>
      <c r="H86" s="7"/>
      <c r="I86" s="7">
        <f t="shared" si="2"/>
        <v>-18585939304</v>
      </c>
      <c r="J86" s="7"/>
      <c r="K86" s="7">
        <v>131670335</v>
      </c>
      <c r="L86" s="7"/>
      <c r="M86" s="7">
        <v>643963530813</v>
      </c>
      <c r="N86" s="7"/>
      <c r="O86" s="7">
        <v>800948694682</v>
      </c>
      <c r="P86" s="7"/>
      <c r="Q86" s="7">
        <f t="shared" si="3"/>
        <v>-156985163869</v>
      </c>
    </row>
    <row r="87" spans="1:17">
      <c r="A87" s="1" t="s">
        <v>103</v>
      </c>
      <c r="C87" s="7">
        <v>9813229</v>
      </c>
      <c r="D87" s="7"/>
      <c r="E87" s="7">
        <v>188463514353</v>
      </c>
      <c r="F87" s="7"/>
      <c r="G87" s="7">
        <v>182317964972</v>
      </c>
      <c r="H87" s="7"/>
      <c r="I87" s="7">
        <f t="shared" si="2"/>
        <v>6145549381</v>
      </c>
      <c r="J87" s="7"/>
      <c r="K87" s="7">
        <v>9813229</v>
      </c>
      <c r="L87" s="7"/>
      <c r="M87" s="7">
        <v>188463514353</v>
      </c>
      <c r="N87" s="7"/>
      <c r="O87" s="7">
        <v>136665312427</v>
      </c>
      <c r="P87" s="7"/>
      <c r="Q87" s="7">
        <f t="shared" si="3"/>
        <v>51798201926</v>
      </c>
    </row>
    <row r="88" spans="1:17">
      <c r="A88" s="1" t="s">
        <v>20</v>
      </c>
      <c r="C88" s="7">
        <v>48831692</v>
      </c>
      <c r="D88" s="7"/>
      <c r="E88" s="7">
        <v>650936733431</v>
      </c>
      <c r="F88" s="7"/>
      <c r="G88" s="7">
        <v>680546830925</v>
      </c>
      <c r="H88" s="7"/>
      <c r="I88" s="7">
        <f t="shared" si="2"/>
        <v>-29610097494</v>
      </c>
      <c r="J88" s="7"/>
      <c r="K88" s="7">
        <v>48831692</v>
      </c>
      <c r="L88" s="7"/>
      <c r="M88" s="7">
        <v>650936733431</v>
      </c>
      <c r="N88" s="7"/>
      <c r="O88" s="7">
        <v>861879363800</v>
      </c>
      <c r="P88" s="7"/>
      <c r="Q88" s="7">
        <f t="shared" si="3"/>
        <v>-210942630369</v>
      </c>
    </row>
    <row r="89" spans="1:17">
      <c r="A89" s="1" t="s">
        <v>82</v>
      </c>
      <c r="C89" s="7">
        <v>12308193</v>
      </c>
      <c r="D89" s="7"/>
      <c r="E89" s="7">
        <v>517661125937</v>
      </c>
      <c r="F89" s="7"/>
      <c r="G89" s="7">
        <v>485692912204</v>
      </c>
      <c r="H89" s="7"/>
      <c r="I89" s="7">
        <f t="shared" si="2"/>
        <v>31968213733</v>
      </c>
      <c r="J89" s="7"/>
      <c r="K89" s="7">
        <v>12308193</v>
      </c>
      <c r="L89" s="7"/>
      <c r="M89" s="7">
        <v>517661125937</v>
      </c>
      <c r="N89" s="7"/>
      <c r="O89" s="7">
        <v>402897208171</v>
      </c>
      <c r="P89" s="7"/>
      <c r="Q89" s="7">
        <f t="shared" si="3"/>
        <v>114763917766</v>
      </c>
    </row>
    <row r="90" spans="1:17">
      <c r="A90" s="1" t="s">
        <v>73</v>
      </c>
      <c r="C90" s="7">
        <v>17893853</v>
      </c>
      <c r="D90" s="7"/>
      <c r="E90" s="7">
        <v>451799568196</v>
      </c>
      <c r="F90" s="7"/>
      <c r="G90" s="7">
        <v>448242091281</v>
      </c>
      <c r="H90" s="7"/>
      <c r="I90" s="7">
        <f t="shared" si="2"/>
        <v>3557476915</v>
      </c>
      <c r="J90" s="7"/>
      <c r="K90" s="7">
        <v>17893853</v>
      </c>
      <c r="L90" s="7"/>
      <c r="M90" s="7">
        <v>451799568196</v>
      </c>
      <c r="N90" s="7"/>
      <c r="O90" s="7">
        <v>504272352691</v>
      </c>
      <c r="P90" s="7"/>
      <c r="Q90" s="7">
        <f t="shared" si="3"/>
        <v>-52472784495</v>
      </c>
    </row>
    <row r="91" spans="1:17">
      <c r="A91" s="1" t="s">
        <v>144</v>
      </c>
      <c r="C91" s="7">
        <v>204482</v>
      </c>
      <c r="D91" s="7"/>
      <c r="E91" s="7">
        <v>183264442098</v>
      </c>
      <c r="F91" s="7"/>
      <c r="G91" s="7">
        <v>183086865854</v>
      </c>
      <c r="H91" s="7"/>
      <c r="I91" s="7">
        <f t="shared" si="2"/>
        <v>177576244</v>
      </c>
      <c r="J91" s="7"/>
      <c r="K91" s="7">
        <v>204482</v>
      </c>
      <c r="L91" s="7"/>
      <c r="M91" s="7">
        <v>183264442098</v>
      </c>
      <c r="N91" s="7"/>
      <c r="O91" s="7">
        <v>183086865854</v>
      </c>
      <c r="P91" s="7"/>
      <c r="Q91" s="7">
        <f t="shared" si="3"/>
        <v>177576244</v>
      </c>
    </row>
    <row r="92" spans="1:17">
      <c r="A92" s="1" t="s">
        <v>125</v>
      </c>
      <c r="C92" s="7">
        <v>347453</v>
      </c>
      <c r="D92" s="7"/>
      <c r="E92" s="7">
        <v>288281611535</v>
      </c>
      <c r="F92" s="7"/>
      <c r="G92" s="7">
        <v>286256327694</v>
      </c>
      <c r="H92" s="7"/>
      <c r="I92" s="7">
        <f t="shared" si="2"/>
        <v>2025283841</v>
      </c>
      <c r="J92" s="7"/>
      <c r="K92" s="7">
        <v>347453</v>
      </c>
      <c r="L92" s="7"/>
      <c r="M92" s="7">
        <v>288281611535</v>
      </c>
      <c r="N92" s="7"/>
      <c r="O92" s="7">
        <v>257716681553</v>
      </c>
      <c r="P92" s="7"/>
      <c r="Q92" s="7">
        <f t="shared" si="3"/>
        <v>30564929982</v>
      </c>
    </row>
    <row r="93" spans="1:17">
      <c r="A93" s="1" t="s">
        <v>116</v>
      </c>
      <c r="C93" s="7">
        <v>219491</v>
      </c>
      <c r="D93" s="7"/>
      <c r="E93" s="7">
        <v>178977829257</v>
      </c>
      <c r="F93" s="7"/>
      <c r="G93" s="7">
        <v>177599675613</v>
      </c>
      <c r="H93" s="7"/>
      <c r="I93" s="7">
        <f t="shared" si="2"/>
        <v>1378153644</v>
      </c>
      <c r="J93" s="7"/>
      <c r="K93" s="7">
        <v>219491</v>
      </c>
      <c r="L93" s="7"/>
      <c r="M93" s="7">
        <v>178977829257</v>
      </c>
      <c r="N93" s="7"/>
      <c r="O93" s="7">
        <v>155694055107</v>
      </c>
      <c r="P93" s="7"/>
      <c r="Q93" s="7">
        <f t="shared" si="3"/>
        <v>23283774150</v>
      </c>
    </row>
    <row r="94" spans="1:17">
      <c r="A94" s="1" t="s">
        <v>135</v>
      </c>
      <c r="C94" s="7">
        <v>20435</v>
      </c>
      <c r="D94" s="7"/>
      <c r="E94" s="7">
        <v>19656500543</v>
      </c>
      <c r="F94" s="7"/>
      <c r="G94" s="7">
        <v>20380217915</v>
      </c>
      <c r="H94" s="7"/>
      <c r="I94" s="7">
        <f t="shared" si="2"/>
        <v>-723717372</v>
      </c>
      <c r="J94" s="7"/>
      <c r="K94" s="7">
        <v>20435</v>
      </c>
      <c r="L94" s="7"/>
      <c r="M94" s="7">
        <v>19656500543</v>
      </c>
      <c r="N94" s="7"/>
      <c r="O94" s="7">
        <v>19526606243</v>
      </c>
      <c r="P94" s="7"/>
      <c r="Q94" s="7">
        <f t="shared" si="3"/>
        <v>129894300</v>
      </c>
    </row>
    <row r="95" spans="1:17">
      <c r="A95" s="1" t="s">
        <v>127</v>
      </c>
      <c r="C95" s="7">
        <v>188417</v>
      </c>
      <c r="D95" s="7"/>
      <c r="E95" s="7">
        <v>154104706138</v>
      </c>
      <c r="F95" s="7"/>
      <c r="G95" s="7">
        <v>153374327848</v>
      </c>
      <c r="H95" s="7"/>
      <c r="I95" s="7">
        <f t="shared" si="2"/>
        <v>730378290</v>
      </c>
      <c r="J95" s="7"/>
      <c r="K95" s="7">
        <v>188417</v>
      </c>
      <c r="L95" s="7"/>
      <c r="M95" s="7">
        <v>154104706138</v>
      </c>
      <c r="N95" s="7"/>
      <c r="O95" s="7">
        <v>146362183985</v>
      </c>
      <c r="P95" s="7"/>
      <c r="Q95" s="7">
        <f t="shared" si="3"/>
        <v>7742522153</v>
      </c>
    </row>
    <row r="96" spans="1:17">
      <c r="A96" s="1" t="s">
        <v>132</v>
      </c>
      <c r="C96" s="7">
        <v>25000</v>
      </c>
      <c r="D96" s="7"/>
      <c r="E96" s="7">
        <v>15937860739</v>
      </c>
      <c r="F96" s="7"/>
      <c r="G96" s="7">
        <v>16184566015</v>
      </c>
      <c r="H96" s="7"/>
      <c r="I96" s="7">
        <f t="shared" si="2"/>
        <v>-246705276</v>
      </c>
      <c r="J96" s="7"/>
      <c r="K96" s="7">
        <v>25000</v>
      </c>
      <c r="L96" s="7"/>
      <c r="M96" s="7">
        <v>15937860739</v>
      </c>
      <c r="N96" s="7"/>
      <c r="O96" s="7">
        <v>14966559591</v>
      </c>
      <c r="P96" s="7"/>
      <c r="Q96" s="7">
        <f>M96-O96</f>
        <v>971301148</v>
      </c>
    </row>
    <row r="97" spans="1:17">
      <c r="A97" s="1" t="s">
        <v>141</v>
      </c>
      <c r="C97" s="7">
        <v>5000</v>
      </c>
      <c r="D97" s="7"/>
      <c r="E97" s="7">
        <v>4999093750</v>
      </c>
      <c r="F97" s="7"/>
      <c r="G97" s="7">
        <v>4999093750</v>
      </c>
      <c r="H97" s="7"/>
      <c r="I97" s="7">
        <f t="shared" si="2"/>
        <v>0</v>
      </c>
      <c r="J97" s="7"/>
      <c r="K97" s="7">
        <v>5000</v>
      </c>
      <c r="L97" s="7"/>
      <c r="M97" s="7">
        <v>4999093750</v>
      </c>
      <c r="N97" s="7"/>
      <c r="O97" s="7">
        <v>4498715243</v>
      </c>
      <c r="P97" s="7"/>
      <c r="Q97" s="7">
        <f>M97-O97</f>
        <v>500378507</v>
      </c>
    </row>
    <row r="98" spans="1:17">
      <c r="A98" s="1" t="s">
        <v>138</v>
      </c>
      <c r="C98" s="7">
        <v>148802</v>
      </c>
      <c r="D98" s="7"/>
      <c r="E98" s="7">
        <v>145692411023</v>
      </c>
      <c r="F98" s="7"/>
      <c r="G98" s="7">
        <v>142060486860</v>
      </c>
      <c r="H98" s="7"/>
      <c r="I98" s="7">
        <f t="shared" si="2"/>
        <v>3631924163</v>
      </c>
      <c r="J98" s="7"/>
      <c r="K98" s="7">
        <v>148802</v>
      </c>
      <c r="L98" s="7"/>
      <c r="M98" s="7">
        <v>145692411023</v>
      </c>
      <c r="N98" s="7"/>
      <c r="O98" s="7">
        <v>142325220585</v>
      </c>
      <c r="P98" s="7"/>
      <c r="Q98" s="7">
        <f t="shared" si="3"/>
        <v>3367190438</v>
      </c>
    </row>
    <row r="99" spans="1:17">
      <c r="A99" s="1" t="s">
        <v>147</v>
      </c>
      <c r="C99" s="7">
        <v>61216</v>
      </c>
      <c r="D99" s="7"/>
      <c r="E99" s="7">
        <v>58095695446</v>
      </c>
      <c r="F99" s="7"/>
      <c r="G99" s="7">
        <v>58563716747</v>
      </c>
      <c r="H99" s="7"/>
      <c r="I99" s="7">
        <f t="shared" si="2"/>
        <v>-468021301</v>
      </c>
      <c r="J99" s="7"/>
      <c r="K99" s="7">
        <v>61216</v>
      </c>
      <c r="L99" s="7"/>
      <c r="M99" s="7">
        <v>58095695446</v>
      </c>
      <c r="N99" s="7"/>
      <c r="O99" s="7">
        <v>58563716747</v>
      </c>
      <c r="P99" s="7"/>
      <c r="Q99" s="7">
        <f t="shared" si="3"/>
        <v>-468021301</v>
      </c>
    </row>
    <row r="100" spans="1:17">
      <c r="A100" s="1" t="s">
        <v>130</v>
      </c>
      <c r="C100" s="7">
        <v>10400</v>
      </c>
      <c r="D100" s="7"/>
      <c r="E100" s="7">
        <v>6707720005</v>
      </c>
      <c r="F100" s="7"/>
      <c r="G100" s="7">
        <v>6765637505</v>
      </c>
      <c r="H100" s="7"/>
      <c r="I100" s="7">
        <f t="shared" si="2"/>
        <v>-57917500</v>
      </c>
      <c r="J100" s="7"/>
      <c r="K100" s="7">
        <v>10400</v>
      </c>
      <c r="L100" s="7"/>
      <c r="M100" s="7">
        <v>6707720005</v>
      </c>
      <c r="N100" s="7"/>
      <c r="O100" s="7">
        <v>6514908610</v>
      </c>
      <c r="P100" s="7"/>
      <c r="Q100" s="7">
        <f t="shared" si="3"/>
        <v>192811395</v>
      </c>
    </row>
    <row r="101" spans="1:17">
      <c r="A101" s="1" t="s">
        <v>120</v>
      </c>
      <c r="C101" s="7">
        <v>20844</v>
      </c>
      <c r="D101" s="7"/>
      <c r="E101" s="7">
        <v>18045339849</v>
      </c>
      <c r="F101" s="7"/>
      <c r="G101" s="7">
        <v>17872157604</v>
      </c>
      <c r="H101" s="7"/>
      <c r="I101" s="7">
        <f t="shared" si="2"/>
        <v>173182245</v>
      </c>
      <c r="J101" s="7"/>
      <c r="K101" s="7">
        <v>20844</v>
      </c>
      <c r="L101" s="7"/>
      <c r="M101" s="7">
        <v>18045339849</v>
      </c>
      <c r="N101" s="7"/>
      <c r="O101" s="7">
        <v>15658926025</v>
      </c>
      <c r="P101" s="7"/>
      <c r="Q101" s="7">
        <f t="shared" si="3"/>
        <v>2386413824</v>
      </c>
    </row>
    <row r="102" spans="1:17">
      <c r="A102" s="1" t="s">
        <v>123</v>
      </c>
      <c r="C102" s="7">
        <v>103841</v>
      </c>
      <c r="D102" s="7"/>
      <c r="E102" s="7">
        <v>87678868234</v>
      </c>
      <c r="F102" s="7"/>
      <c r="G102" s="7">
        <v>87120304912</v>
      </c>
      <c r="H102" s="7"/>
      <c r="I102" s="7">
        <f t="shared" si="2"/>
        <v>558563322</v>
      </c>
      <c r="J102" s="7"/>
      <c r="K102" s="7">
        <v>103841</v>
      </c>
      <c r="L102" s="7"/>
      <c r="M102" s="7">
        <v>87678868234</v>
      </c>
      <c r="N102" s="7"/>
      <c r="O102" s="7">
        <v>76867518345</v>
      </c>
      <c r="P102" s="7"/>
      <c r="Q102" s="7">
        <f t="shared" si="3"/>
        <v>10811349889</v>
      </c>
    </row>
    <row r="103" spans="1:17">
      <c r="A103" s="1" t="s">
        <v>106</v>
      </c>
      <c r="C103" s="7" t="s">
        <v>106</v>
      </c>
      <c r="D103" s="7"/>
      <c r="E103" s="12">
        <f>SUM(E8:E102)</f>
        <v>57193678444216</v>
      </c>
      <c r="F103" s="7"/>
      <c r="G103" s="12">
        <f>SUM(G8:G102)</f>
        <v>57869949869091</v>
      </c>
      <c r="H103" s="7"/>
      <c r="I103" s="12">
        <f>SUM(I8:I102)</f>
        <v>-676271424875</v>
      </c>
      <c r="J103" s="7"/>
      <c r="K103" s="7" t="s">
        <v>106</v>
      </c>
      <c r="L103" s="7"/>
      <c r="M103" s="12">
        <f>SUM(M8:M102)</f>
        <v>57193678444216</v>
      </c>
      <c r="N103" s="7"/>
      <c r="O103" s="12">
        <f>SUM(O8:O102)</f>
        <v>62083946462424</v>
      </c>
      <c r="P103" s="7"/>
      <c r="Q103" s="12">
        <f>SUM(Q8:Q102)</f>
        <v>-4890268018208</v>
      </c>
    </row>
    <row r="104" spans="1:17">
      <c r="I104" s="13"/>
      <c r="J104" s="13"/>
      <c r="K104" s="13"/>
      <c r="L104" s="13"/>
      <c r="M104" s="13"/>
      <c r="N104" s="13"/>
      <c r="O104" s="13"/>
      <c r="P104" s="13"/>
      <c r="Q104" s="13"/>
    </row>
    <row r="107" spans="1:17">
      <c r="I107" s="13"/>
      <c r="J107" s="13"/>
      <c r="K107" s="13"/>
      <c r="L107" s="13"/>
      <c r="M107" s="13"/>
      <c r="N107" s="13"/>
      <c r="O107" s="13"/>
      <c r="P107" s="13"/>
      <c r="Q107" s="1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R113"/>
  <sheetViews>
    <sheetView rightToLeft="1" workbookViewId="0">
      <selection activeCell="I13" sqref="A6:I13"/>
    </sheetView>
  </sheetViews>
  <sheetFormatPr defaultRowHeight="24"/>
  <cols>
    <col min="1" max="1" width="35.140625" style="1" bestFit="1" customWidth="1"/>
    <col min="2" max="2" width="1" style="1" customWidth="1"/>
    <col min="3" max="3" width="18" style="1" customWidth="1"/>
    <col min="4" max="4" width="1" style="1" customWidth="1"/>
    <col min="5" max="5" width="22" style="1" customWidth="1"/>
    <col min="6" max="6" width="1" style="1" customWidth="1"/>
    <col min="7" max="7" width="22" style="1" customWidth="1"/>
    <col min="8" max="8" width="1" style="1" customWidth="1"/>
    <col min="9" max="9" width="28" style="1" customWidth="1"/>
    <col min="10" max="10" width="1" style="1" customWidth="1"/>
    <col min="11" max="11" width="18" style="1" customWidth="1"/>
    <col min="12" max="12" width="1" style="1" customWidth="1"/>
    <col min="13" max="13" width="22" style="1" customWidth="1"/>
    <col min="14" max="14" width="1" style="1" customWidth="1"/>
    <col min="15" max="15" width="22" style="1" customWidth="1"/>
    <col min="16" max="16" width="1" style="1" customWidth="1"/>
    <col min="17" max="17" width="28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</row>
    <row r="3" spans="1:17" ht="24.75">
      <c r="A3" s="17" t="s">
        <v>174</v>
      </c>
      <c r="B3" s="17" t="s">
        <v>174</v>
      </c>
      <c r="C3" s="17" t="s">
        <v>174</v>
      </c>
      <c r="D3" s="17" t="s">
        <v>174</v>
      </c>
      <c r="E3" s="17" t="s">
        <v>174</v>
      </c>
      <c r="F3" s="17" t="s">
        <v>174</v>
      </c>
      <c r="G3" s="17" t="s">
        <v>174</v>
      </c>
      <c r="H3" s="17" t="s">
        <v>174</v>
      </c>
      <c r="I3" s="17" t="s">
        <v>174</v>
      </c>
      <c r="J3" s="17" t="s">
        <v>174</v>
      </c>
      <c r="K3" s="17" t="s">
        <v>174</v>
      </c>
      <c r="L3" s="17" t="s">
        <v>174</v>
      </c>
      <c r="M3" s="17" t="s">
        <v>174</v>
      </c>
      <c r="N3" s="17" t="s">
        <v>174</v>
      </c>
      <c r="O3" s="17" t="s">
        <v>174</v>
      </c>
      <c r="P3" s="17" t="s">
        <v>174</v>
      </c>
      <c r="Q3" s="17" t="s">
        <v>174</v>
      </c>
    </row>
    <row r="4" spans="1:17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</row>
    <row r="6" spans="1:17" ht="24.75">
      <c r="A6" s="16" t="s">
        <v>3</v>
      </c>
      <c r="C6" s="16" t="s">
        <v>176</v>
      </c>
      <c r="D6" s="16" t="s">
        <v>176</v>
      </c>
      <c r="E6" s="16" t="s">
        <v>176</v>
      </c>
      <c r="F6" s="16" t="s">
        <v>176</v>
      </c>
      <c r="G6" s="16" t="s">
        <v>176</v>
      </c>
      <c r="H6" s="16" t="s">
        <v>176</v>
      </c>
      <c r="I6" s="16" t="s">
        <v>176</v>
      </c>
      <c r="K6" s="16" t="s">
        <v>177</v>
      </c>
      <c r="L6" s="16" t="s">
        <v>177</v>
      </c>
      <c r="M6" s="16" t="s">
        <v>177</v>
      </c>
      <c r="N6" s="16" t="s">
        <v>177</v>
      </c>
      <c r="O6" s="16" t="s">
        <v>177</v>
      </c>
      <c r="P6" s="16" t="s">
        <v>177</v>
      </c>
      <c r="Q6" s="16" t="s">
        <v>177</v>
      </c>
    </row>
    <row r="7" spans="1:17" ht="24.75">
      <c r="A7" s="16" t="s">
        <v>3</v>
      </c>
      <c r="C7" s="16" t="s">
        <v>7</v>
      </c>
      <c r="E7" s="16" t="s">
        <v>253</v>
      </c>
      <c r="G7" s="16" t="s">
        <v>254</v>
      </c>
      <c r="I7" s="16" t="s">
        <v>256</v>
      </c>
      <c r="K7" s="16" t="s">
        <v>7</v>
      </c>
      <c r="M7" s="16" t="s">
        <v>253</v>
      </c>
      <c r="O7" s="16" t="s">
        <v>254</v>
      </c>
      <c r="Q7" s="16" t="s">
        <v>256</v>
      </c>
    </row>
    <row r="8" spans="1:17">
      <c r="A8" s="1" t="s">
        <v>65</v>
      </c>
      <c r="C8" s="7">
        <v>385567</v>
      </c>
      <c r="D8" s="7"/>
      <c r="E8" s="7">
        <v>25659875589</v>
      </c>
      <c r="F8" s="7"/>
      <c r="G8" s="7">
        <v>18412429001</v>
      </c>
      <c r="H8" s="7"/>
      <c r="I8" s="7">
        <v>7247446588</v>
      </c>
      <c r="J8" s="7"/>
      <c r="K8" s="7">
        <v>1049558</v>
      </c>
      <c r="L8" s="7"/>
      <c r="M8" s="7">
        <v>72401132885</v>
      </c>
      <c r="N8" s="7"/>
      <c r="O8" s="7">
        <v>50120762799</v>
      </c>
      <c r="P8" s="7"/>
      <c r="Q8" s="7">
        <v>22280370086</v>
      </c>
    </row>
    <row r="9" spans="1:17">
      <c r="A9" s="1" t="s">
        <v>95</v>
      </c>
      <c r="C9" s="7">
        <v>10097818</v>
      </c>
      <c r="D9" s="7"/>
      <c r="E9" s="7">
        <v>41847880286</v>
      </c>
      <c r="F9" s="7"/>
      <c r="G9" s="7">
        <v>56412074857</v>
      </c>
      <c r="H9" s="7"/>
      <c r="I9" s="7">
        <v>-14564194571</v>
      </c>
      <c r="J9" s="7"/>
      <c r="K9" s="7">
        <v>10097818</v>
      </c>
      <c r="L9" s="7"/>
      <c r="M9" s="7">
        <v>41847880286</v>
      </c>
      <c r="N9" s="7"/>
      <c r="O9" s="7">
        <v>56412074857</v>
      </c>
      <c r="P9" s="7"/>
      <c r="Q9" s="7">
        <v>-14564194571</v>
      </c>
    </row>
    <row r="10" spans="1:17">
      <c r="A10" s="1" t="s">
        <v>57</v>
      </c>
      <c r="C10" s="7">
        <v>515031</v>
      </c>
      <c r="D10" s="7"/>
      <c r="E10" s="7">
        <v>4607699152</v>
      </c>
      <c r="F10" s="7"/>
      <c r="G10" s="7">
        <v>3808925958</v>
      </c>
      <c r="H10" s="7"/>
      <c r="I10" s="7">
        <v>798773194</v>
      </c>
      <c r="J10" s="7"/>
      <c r="K10" s="7">
        <v>5002892</v>
      </c>
      <c r="L10" s="7"/>
      <c r="M10" s="7">
        <v>41788789729</v>
      </c>
      <c r="N10" s="7"/>
      <c r="O10" s="7">
        <v>36999027552</v>
      </c>
      <c r="P10" s="7"/>
      <c r="Q10" s="7">
        <v>4789762177</v>
      </c>
    </row>
    <row r="11" spans="1:17">
      <c r="A11" s="1" t="s">
        <v>24</v>
      </c>
      <c r="C11" s="7">
        <v>271675</v>
      </c>
      <c r="D11" s="7"/>
      <c r="E11" s="7">
        <v>48411538695</v>
      </c>
      <c r="F11" s="7"/>
      <c r="G11" s="7">
        <v>50608968154</v>
      </c>
      <c r="H11" s="7"/>
      <c r="I11" s="7">
        <v>-2197429459</v>
      </c>
      <c r="J11" s="7"/>
      <c r="K11" s="7">
        <v>271675</v>
      </c>
      <c r="L11" s="7"/>
      <c r="M11" s="7">
        <v>48411538695</v>
      </c>
      <c r="N11" s="7"/>
      <c r="O11" s="7">
        <v>50608968154</v>
      </c>
      <c r="P11" s="7"/>
      <c r="Q11" s="7">
        <v>-2197429459</v>
      </c>
    </row>
    <row r="12" spans="1:17">
      <c r="A12" s="1" t="s">
        <v>62</v>
      </c>
      <c r="C12" s="7">
        <v>1412471</v>
      </c>
      <c r="D12" s="7"/>
      <c r="E12" s="7">
        <v>39297496995</v>
      </c>
      <c r="F12" s="7"/>
      <c r="G12" s="7">
        <v>30622696831</v>
      </c>
      <c r="H12" s="7"/>
      <c r="I12" s="7">
        <v>8674800164</v>
      </c>
      <c r="J12" s="7"/>
      <c r="K12" s="7">
        <v>1412471</v>
      </c>
      <c r="L12" s="7"/>
      <c r="M12" s="7">
        <v>39297496995</v>
      </c>
      <c r="N12" s="7"/>
      <c r="O12" s="7">
        <v>30622696831</v>
      </c>
      <c r="P12" s="7"/>
      <c r="Q12" s="7">
        <v>8674800164</v>
      </c>
    </row>
    <row r="13" spans="1:17">
      <c r="A13" s="1" t="s">
        <v>33</v>
      </c>
      <c r="C13" s="7">
        <v>500000</v>
      </c>
      <c r="D13" s="7"/>
      <c r="E13" s="7">
        <v>5083966356</v>
      </c>
      <c r="F13" s="7"/>
      <c r="G13" s="7">
        <v>5977951949</v>
      </c>
      <c r="H13" s="7"/>
      <c r="I13" s="7">
        <v>-893985593</v>
      </c>
      <c r="J13" s="7"/>
      <c r="K13" s="7">
        <v>4353420</v>
      </c>
      <c r="L13" s="7"/>
      <c r="M13" s="7">
        <v>47019087208</v>
      </c>
      <c r="N13" s="7"/>
      <c r="O13" s="7">
        <v>52169712530</v>
      </c>
      <c r="P13" s="7"/>
      <c r="Q13" s="7">
        <v>-5150625322</v>
      </c>
    </row>
    <row r="14" spans="1:17">
      <c r="A14" s="1" t="s">
        <v>93</v>
      </c>
      <c r="C14" s="7">
        <v>7599777</v>
      </c>
      <c r="D14" s="7"/>
      <c r="E14" s="7">
        <v>336949495181</v>
      </c>
      <c r="F14" s="7"/>
      <c r="G14" s="7">
        <v>298405053958</v>
      </c>
      <c r="H14" s="7"/>
      <c r="I14" s="7">
        <v>38544441223</v>
      </c>
      <c r="J14" s="7"/>
      <c r="K14" s="7">
        <v>12046053</v>
      </c>
      <c r="L14" s="7"/>
      <c r="M14" s="7">
        <v>518313392952</v>
      </c>
      <c r="N14" s="7"/>
      <c r="O14" s="7">
        <v>472987969616</v>
      </c>
      <c r="P14" s="7"/>
      <c r="Q14" s="7">
        <v>45325423336</v>
      </c>
    </row>
    <row r="15" spans="1:17">
      <c r="A15" s="1" t="s">
        <v>82</v>
      </c>
      <c r="C15" s="7">
        <v>829234</v>
      </c>
      <c r="D15" s="7"/>
      <c r="E15" s="7">
        <v>34465883217</v>
      </c>
      <c r="F15" s="7"/>
      <c r="G15" s="7">
        <v>27144200874</v>
      </c>
      <c r="H15" s="7"/>
      <c r="I15" s="7">
        <v>7321682343</v>
      </c>
      <c r="J15" s="7"/>
      <c r="K15" s="7">
        <v>907360</v>
      </c>
      <c r="L15" s="7"/>
      <c r="M15" s="7">
        <v>37585130717</v>
      </c>
      <c r="N15" s="7"/>
      <c r="O15" s="7">
        <v>29701582565</v>
      </c>
      <c r="P15" s="7"/>
      <c r="Q15" s="7">
        <v>7883548152</v>
      </c>
    </row>
    <row r="16" spans="1:17">
      <c r="A16" s="1" t="s">
        <v>61</v>
      </c>
      <c r="C16" s="7">
        <v>3509756</v>
      </c>
      <c r="D16" s="7"/>
      <c r="E16" s="7">
        <v>80994216803</v>
      </c>
      <c r="F16" s="7"/>
      <c r="G16" s="7">
        <v>83907393694</v>
      </c>
      <c r="H16" s="7"/>
      <c r="I16" s="7">
        <v>-2913176891</v>
      </c>
      <c r="J16" s="7"/>
      <c r="K16" s="7">
        <v>9657657</v>
      </c>
      <c r="L16" s="7"/>
      <c r="M16" s="7">
        <v>209279417791</v>
      </c>
      <c r="N16" s="7"/>
      <c r="O16" s="7">
        <v>230884662745</v>
      </c>
      <c r="P16" s="7"/>
      <c r="Q16" s="7">
        <v>-21605244954</v>
      </c>
    </row>
    <row r="17" spans="1:17">
      <c r="A17" s="1" t="s">
        <v>18</v>
      </c>
      <c r="C17" s="7">
        <v>9683310</v>
      </c>
      <c r="D17" s="7"/>
      <c r="E17" s="7">
        <v>147289763255</v>
      </c>
      <c r="F17" s="7"/>
      <c r="G17" s="7">
        <v>128943909898</v>
      </c>
      <c r="H17" s="7"/>
      <c r="I17" s="7">
        <v>18345853357</v>
      </c>
      <c r="J17" s="7"/>
      <c r="K17" s="7">
        <v>9683310</v>
      </c>
      <c r="L17" s="7"/>
      <c r="M17" s="7">
        <v>147289763255</v>
      </c>
      <c r="N17" s="7"/>
      <c r="O17" s="7">
        <v>128943909898</v>
      </c>
      <c r="P17" s="7"/>
      <c r="Q17" s="7">
        <v>18345853357</v>
      </c>
    </row>
    <row r="18" spans="1:17">
      <c r="A18" s="1" t="s">
        <v>17</v>
      </c>
      <c r="C18" s="7">
        <v>1</v>
      </c>
      <c r="D18" s="7"/>
      <c r="E18" s="7">
        <v>1</v>
      </c>
      <c r="F18" s="7"/>
      <c r="G18" s="7">
        <v>2321</v>
      </c>
      <c r="H18" s="7"/>
      <c r="I18" s="7">
        <v>-2320</v>
      </c>
      <c r="J18" s="7"/>
      <c r="K18" s="7">
        <v>1</v>
      </c>
      <c r="L18" s="7"/>
      <c r="M18" s="7">
        <v>1</v>
      </c>
      <c r="N18" s="7"/>
      <c r="O18" s="7">
        <v>2321</v>
      </c>
      <c r="P18" s="7"/>
      <c r="Q18" s="7">
        <v>-2320</v>
      </c>
    </row>
    <row r="19" spans="1:17">
      <c r="A19" s="1" t="s">
        <v>74</v>
      </c>
      <c r="C19" s="7">
        <v>5587125</v>
      </c>
      <c r="D19" s="7"/>
      <c r="E19" s="7">
        <v>85823761266</v>
      </c>
      <c r="F19" s="7"/>
      <c r="G19" s="7">
        <v>75588328639</v>
      </c>
      <c r="H19" s="7"/>
      <c r="I19" s="7">
        <v>10235432627</v>
      </c>
      <c r="J19" s="7"/>
      <c r="K19" s="7">
        <v>8400540</v>
      </c>
      <c r="L19" s="7"/>
      <c r="M19" s="7">
        <v>127536409305</v>
      </c>
      <c r="N19" s="7"/>
      <c r="O19" s="7">
        <v>113651077855</v>
      </c>
      <c r="P19" s="7"/>
      <c r="Q19" s="7">
        <v>13885331450</v>
      </c>
    </row>
    <row r="20" spans="1:17">
      <c r="A20" s="1" t="s">
        <v>83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v>0</v>
      </c>
      <c r="J20" s="7"/>
      <c r="K20" s="7">
        <v>6716989</v>
      </c>
      <c r="L20" s="7"/>
      <c r="M20" s="7">
        <v>29357220567</v>
      </c>
      <c r="N20" s="7"/>
      <c r="O20" s="7">
        <v>32692829692</v>
      </c>
      <c r="P20" s="7"/>
      <c r="Q20" s="7">
        <v>-3335609125</v>
      </c>
    </row>
    <row r="21" spans="1:17">
      <c r="A21" s="1" t="s">
        <v>225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v>0</v>
      </c>
      <c r="J21" s="7"/>
      <c r="K21" s="7">
        <v>2200000</v>
      </c>
      <c r="L21" s="7"/>
      <c r="M21" s="7">
        <v>27923249914</v>
      </c>
      <c r="N21" s="7"/>
      <c r="O21" s="7">
        <v>43169603400</v>
      </c>
      <c r="P21" s="7"/>
      <c r="Q21" s="7">
        <v>-15246353486</v>
      </c>
    </row>
    <row r="22" spans="1:17">
      <c r="A22" s="1" t="s">
        <v>224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v>0</v>
      </c>
      <c r="J22" s="7"/>
      <c r="K22" s="7">
        <v>12166201</v>
      </c>
      <c r="L22" s="7"/>
      <c r="M22" s="7">
        <v>93042109797</v>
      </c>
      <c r="N22" s="7"/>
      <c r="O22" s="7">
        <v>102192712279</v>
      </c>
      <c r="P22" s="7"/>
      <c r="Q22" s="7">
        <v>-9150602482</v>
      </c>
    </row>
    <row r="23" spans="1:17">
      <c r="A23" s="1" t="s">
        <v>221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v>0</v>
      </c>
      <c r="J23" s="7"/>
      <c r="K23" s="7">
        <v>3008044</v>
      </c>
      <c r="L23" s="7"/>
      <c r="M23" s="7">
        <v>85418647358</v>
      </c>
      <c r="N23" s="7"/>
      <c r="O23" s="7">
        <v>91976895211</v>
      </c>
      <c r="P23" s="7"/>
      <c r="Q23" s="7">
        <v>-6558247853</v>
      </c>
    </row>
    <row r="24" spans="1:17">
      <c r="A24" s="1" t="s">
        <v>257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v>0</v>
      </c>
      <c r="J24" s="7"/>
      <c r="K24" s="7">
        <v>1</v>
      </c>
      <c r="L24" s="7"/>
      <c r="M24" s="7">
        <v>1</v>
      </c>
      <c r="N24" s="7"/>
      <c r="O24" s="7">
        <v>8787</v>
      </c>
      <c r="P24" s="7"/>
      <c r="Q24" s="7">
        <v>-8786</v>
      </c>
    </row>
    <row r="25" spans="1:17">
      <c r="A25" s="1" t="s">
        <v>20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v>0</v>
      </c>
      <c r="J25" s="7"/>
      <c r="K25" s="7">
        <v>49431692</v>
      </c>
      <c r="L25" s="7"/>
      <c r="M25" s="7">
        <v>872469363800</v>
      </c>
      <c r="N25" s="7"/>
      <c r="O25" s="7">
        <v>899217593816</v>
      </c>
      <c r="P25" s="7"/>
      <c r="Q25" s="7">
        <v>-26748230016</v>
      </c>
    </row>
    <row r="26" spans="1:17">
      <c r="A26" s="1" t="s">
        <v>258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v>0</v>
      </c>
      <c r="J26" s="7"/>
      <c r="K26" s="7">
        <v>12000000</v>
      </c>
      <c r="L26" s="7"/>
      <c r="M26" s="7">
        <v>33239044485</v>
      </c>
      <c r="N26" s="7"/>
      <c r="O26" s="7">
        <v>24862554720</v>
      </c>
      <c r="P26" s="7"/>
      <c r="Q26" s="7">
        <v>8376489765</v>
      </c>
    </row>
    <row r="27" spans="1:17">
      <c r="A27" s="1" t="s">
        <v>259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v>0</v>
      </c>
      <c r="J27" s="7"/>
      <c r="K27" s="7">
        <v>3850401</v>
      </c>
      <c r="L27" s="7"/>
      <c r="M27" s="7">
        <v>188629426902</v>
      </c>
      <c r="N27" s="7"/>
      <c r="O27" s="7">
        <v>191565930258</v>
      </c>
      <c r="P27" s="7"/>
      <c r="Q27" s="7">
        <v>-2936503356</v>
      </c>
    </row>
    <row r="28" spans="1:17">
      <c r="A28" s="1" t="s">
        <v>96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v>0</v>
      </c>
      <c r="J28" s="7"/>
      <c r="K28" s="7">
        <v>7521707</v>
      </c>
      <c r="L28" s="7"/>
      <c r="M28" s="7">
        <v>154626155926</v>
      </c>
      <c r="N28" s="7"/>
      <c r="O28" s="7">
        <v>146473506188</v>
      </c>
      <c r="P28" s="7"/>
      <c r="Q28" s="7">
        <v>8152649738</v>
      </c>
    </row>
    <row r="29" spans="1:17">
      <c r="A29" s="1" t="s">
        <v>16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v>0</v>
      </c>
      <c r="J29" s="7"/>
      <c r="K29" s="7">
        <v>2</v>
      </c>
      <c r="L29" s="7"/>
      <c r="M29" s="7">
        <v>2</v>
      </c>
      <c r="N29" s="7"/>
      <c r="O29" s="7">
        <v>7351</v>
      </c>
      <c r="P29" s="7"/>
      <c r="Q29" s="7">
        <v>-7349</v>
      </c>
    </row>
    <row r="30" spans="1:17">
      <c r="A30" s="1" t="s">
        <v>50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v>0</v>
      </c>
      <c r="J30" s="7"/>
      <c r="K30" s="7">
        <v>1000000</v>
      </c>
      <c r="L30" s="7"/>
      <c r="M30" s="7">
        <v>7957626059</v>
      </c>
      <c r="N30" s="7"/>
      <c r="O30" s="7">
        <v>7143259955</v>
      </c>
      <c r="P30" s="7"/>
      <c r="Q30" s="7">
        <v>814366104</v>
      </c>
    </row>
    <row r="31" spans="1:17">
      <c r="A31" s="1" t="s">
        <v>260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v>0</v>
      </c>
      <c r="J31" s="7"/>
      <c r="K31" s="7">
        <v>2250000</v>
      </c>
      <c r="L31" s="7"/>
      <c r="M31" s="7">
        <v>25614604565</v>
      </c>
      <c r="N31" s="7"/>
      <c r="O31" s="7">
        <v>24119380530</v>
      </c>
      <c r="P31" s="7"/>
      <c r="Q31" s="7">
        <v>1495224035</v>
      </c>
    </row>
    <row r="32" spans="1:17">
      <c r="A32" s="1" t="s">
        <v>261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v>0</v>
      </c>
      <c r="J32" s="7"/>
      <c r="K32" s="7">
        <v>9950277</v>
      </c>
      <c r="L32" s="7"/>
      <c r="M32" s="7">
        <v>22527427128</v>
      </c>
      <c r="N32" s="7"/>
      <c r="O32" s="7">
        <v>22527427128</v>
      </c>
      <c r="P32" s="7"/>
      <c r="Q32" s="7">
        <v>0</v>
      </c>
    </row>
    <row r="33" spans="1:17">
      <c r="A33" s="1" t="s">
        <v>231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v>0</v>
      </c>
      <c r="J33" s="7"/>
      <c r="K33" s="7">
        <v>609512</v>
      </c>
      <c r="L33" s="7"/>
      <c r="M33" s="7">
        <v>8498177186</v>
      </c>
      <c r="N33" s="7"/>
      <c r="O33" s="7">
        <v>14680603329</v>
      </c>
      <c r="P33" s="7"/>
      <c r="Q33" s="7">
        <v>-6182426143</v>
      </c>
    </row>
    <row r="34" spans="1:17">
      <c r="A34" s="1" t="s">
        <v>15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v>0</v>
      </c>
      <c r="J34" s="7"/>
      <c r="K34" s="7">
        <v>1</v>
      </c>
      <c r="L34" s="7"/>
      <c r="M34" s="7">
        <v>1</v>
      </c>
      <c r="N34" s="7"/>
      <c r="O34" s="7">
        <v>10311</v>
      </c>
      <c r="P34" s="7"/>
      <c r="Q34" s="7">
        <v>-10310</v>
      </c>
    </row>
    <row r="35" spans="1:17">
      <c r="A35" s="1" t="s">
        <v>262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v>0</v>
      </c>
      <c r="J35" s="7"/>
      <c r="K35" s="7">
        <v>9497167</v>
      </c>
      <c r="L35" s="7"/>
      <c r="M35" s="7">
        <v>85745541246</v>
      </c>
      <c r="N35" s="7"/>
      <c r="O35" s="7">
        <v>62969194571</v>
      </c>
      <c r="P35" s="7"/>
      <c r="Q35" s="7">
        <v>22776346675</v>
      </c>
    </row>
    <row r="36" spans="1:17">
      <c r="A36" s="1" t="s">
        <v>77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v>0</v>
      </c>
      <c r="J36" s="7"/>
      <c r="K36" s="7">
        <v>2899710</v>
      </c>
      <c r="L36" s="7"/>
      <c r="M36" s="7">
        <v>151791507335</v>
      </c>
      <c r="N36" s="7"/>
      <c r="O36" s="7">
        <v>175960114214</v>
      </c>
      <c r="P36" s="7"/>
      <c r="Q36" s="7">
        <v>-24168606879</v>
      </c>
    </row>
    <row r="37" spans="1:17">
      <c r="A37" s="1" t="s">
        <v>19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v>0</v>
      </c>
      <c r="J37" s="7"/>
      <c r="K37" s="7">
        <v>12000000</v>
      </c>
      <c r="L37" s="7"/>
      <c r="M37" s="7">
        <v>101268798499</v>
      </c>
      <c r="N37" s="7"/>
      <c r="O37" s="7">
        <v>114395273378</v>
      </c>
      <c r="P37" s="7"/>
      <c r="Q37" s="7">
        <v>-13126474879</v>
      </c>
    </row>
    <row r="38" spans="1:17">
      <c r="A38" s="1" t="s">
        <v>246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v>0</v>
      </c>
      <c r="J38" s="7"/>
      <c r="K38" s="7">
        <v>12266666</v>
      </c>
      <c r="L38" s="7"/>
      <c r="M38" s="7">
        <v>37413331300</v>
      </c>
      <c r="N38" s="7"/>
      <c r="O38" s="7">
        <v>51612102096</v>
      </c>
      <c r="P38" s="7"/>
      <c r="Q38" s="7">
        <v>-14198770796</v>
      </c>
    </row>
    <row r="39" spans="1:17">
      <c r="A39" s="1" t="s">
        <v>263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v>0</v>
      </c>
      <c r="J39" s="7"/>
      <c r="K39" s="7">
        <v>18622019</v>
      </c>
      <c r="L39" s="7"/>
      <c r="M39" s="7">
        <v>293054697267</v>
      </c>
      <c r="N39" s="7"/>
      <c r="O39" s="7">
        <v>293054713003</v>
      </c>
      <c r="P39" s="7"/>
      <c r="Q39" s="7">
        <v>-15736</v>
      </c>
    </row>
    <row r="40" spans="1:17">
      <c r="A40" s="1" t="s">
        <v>21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v>0</v>
      </c>
      <c r="J40" s="7"/>
      <c r="K40" s="7">
        <v>4167799</v>
      </c>
      <c r="L40" s="7"/>
      <c r="M40" s="7">
        <v>625911038908</v>
      </c>
      <c r="N40" s="7"/>
      <c r="O40" s="7">
        <v>730701011409</v>
      </c>
      <c r="P40" s="7"/>
      <c r="Q40" s="7">
        <v>-104789972501</v>
      </c>
    </row>
    <row r="41" spans="1:17">
      <c r="A41" s="1" t="s">
        <v>264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v>0</v>
      </c>
      <c r="J41" s="7"/>
      <c r="K41" s="7">
        <v>2346666</v>
      </c>
      <c r="L41" s="7"/>
      <c r="M41" s="7">
        <v>5599145076</v>
      </c>
      <c r="N41" s="7"/>
      <c r="O41" s="7">
        <v>5599145076</v>
      </c>
      <c r="P41" s="7"/>
      <c r="Q41" s="7">
        <v>0</v>
      </c>
    </row>
    <row r="42" spans="1:17">
      <c r="A42" s="1" t="s">
        <v>85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v>0</v>
      </c>
      <c r="J42" s="7"/>
      <c r="K42" s="7">
        <v>2620000</v>
      </c>
      <c r="L42" s="7"/>
      <c r="M42" s="7">
        <v>49561941331</v>
      </c>
      <c r="N42" s="7"/>
      <c r="O42" s="7">
        <v>50447441069</v>
      </c>
      <c r="P42" s="7"/>
      <c r="Q42" s="7">
        <v>-885499738</v>
      </c>
    </row>
    <row r="43" spans="1:17">
      <c r="A43" s="1" t="s">
        <v>252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v>0</v>
      </c>
      <c r="J43" s="7"/>
      <c r="K43" s="7">
        <v>1000000</v>
      </c>
      <c r="L43" s="7"/>
      <c r="M43" s="7">
        <v>54473940651</v>
      </c>
      <c r="N43" s="7"/>
      <c r="O43" s="7">
        <v>42808835155</v>
      </c>
      <c r="P43" s="7"/>
      <c r="Q43" s="7">
        <v>11665105496</v>
      </c>
    </row>
    <row r="44" spans="1:17">
      <c r="A44" s="1" t="s">
        <v>32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v>0</v>
      </c>
      <c r="J44" s="7"/>
      <c r="K44" s="7">
        <v>1</v>
      </c>
      <c r="L44" s="7"/>
      <c r="M44" s="7">
        <v>1</v>
      </c>
      <c r="N44" s="7"/>
      <c r="O44" s="7">
        <v>4030</v>
      </c>
      <c r="P44" s="7"/>
      <c r="Q44" s="7">
        <v>-4029</v>
      </c>
    </row>
    <row r="45" spans="1:17">
      <c r="A45" s="1" t="s">
        <v>58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v>0</v>
      </c>
      <c r="J45" s="7"/>
      <c r="K45" s="7">
        <v>1</v>
      </c>
      <c r="L45" s="7"/>
      <c r="M45" s="7">
        <v>1</v>
      </c>
      <c r="N45" s="7"/>
      <c r="O45" s="7">
        <v>5077</v>
      </c>
      <c r="P45" s="7"/>
      <c r="Q45" s="7">
        <v>-5076</v>
      </c>
    </row>
    <row r="46" spans="1:17">
      <c r="A46" s="1" t="s">
        <v>49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v>0</v>
      </c>
      <c r="J46" s="7"/>
      <c r="K46" s="7">
        <v>500000</v>
      </c>
      <c r="L46" s="7"/>
      <c r="M46" s="7">
        <v>10916217342</v>
      </c>
      <c r="N46" s="7"/>
      <c r="O46" s="7">
        <v>13494228649</v>
      </c>
      <c r="P46" s="7"/>
      <c r="Q46" s="7">
        <v>-2578011307</v>
      </c>
    </row>
    <row r="47" spans="1:17">
      <c r="A47" s="1" t="s">
        <v>41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v>0</v>
      </c>
      <c r="J47" s="7"/>
      <c r="K47" s="7">
        <v>1000000</v>
      </c>
      <c r="L47" s="7"/>
      <c r="M47" s="7">
        <v>30437811163</v>
      </c>
      <c r="N47" s="7"/>
      <c r="O47" s="7">
        <v>32685820370</v>
      </c>
      <c r="P47" s="7"/>
      <c r="Q47" s="7">
        <v>-2248009207</v>
      </c>
    </row>
    <row r="48" spans="1:17">
      <c r="A48" s="1" t="s">
        <v>265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v>0</v>
      </c>
      <c r="J48" s="7"/>
      <c r="K48" s="7">
        <v>1429000</v>
      </c>
      <c r="L48" s="7"/>
      <c r="M48" s="7">
        <v>40768277180</v>
      </c>
      <c r="N48" s="7"/>
      <c r="O48" s="7">
        <v>24629723494</v>
      </c>
      <c r="P48" s="7"/>
      <c r="Q48" s="7">
        <v>16138553686</v>
      </c>
    </row>
    <row r="49" spans="1:17">
      <c r="A49" s="1" t="s">
        <v>101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v>0</v>
      </c>
      <c r="J49" s="7"/>
      <c r="K49" s="7">
        <v>9119022</v>
      </c>
      <c r="L49" s="7"/>
      <c r="M49" s="7">
        <v>50323899937</v>
      </c>
      <c r="N49" s="7"/>
      <c r="O49" s="7">
        <v>55770598015</v>
      </c>
      <c r="P49" s="7"/>
      <c r="Q49" s="7">
        <v>-5446698078</v>
      </c>
    </row>
    <row r="50" spans="1:17">
      <c r="A50" s="1" t="s">
        <v>266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v>0</v>
      </c>
      <c r="J50" s="7"/>
      <c r="K50" s="7">
        <v>2507547</v>
      </c>
      <c r="L50" s="7"/>
      <c r="M50" s="7">
        <v>65234164294</v>
      </c>
      <c r="N50" s="7"/>
      <c r="O50" s="7">
        <v>52694136795</v>
      </c>
      <c r="P50" s="7"/>
      <c r="Q50" s="7">
        <v>12540027499</v>
      </c>
    </row>
    <row r="51" spans="1:17">
      <c r="A51" s="1" t="s">
        <v>20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v>0</v>
      </c>
      <c r="J51" s="7"/>
      <c r="K51" s="7">
        <v>600000</v>
      </c>
      <c r="L51" s="7"/>
      <c r="M51" s="7">
        <v>9869679877</v>
      </c>
      <c r="N51" s="7"/>
      <c r="O51" s="7">
        <v>10590000000</v>
      </c>
      <c r="P51" s="7"/>
      <c r="Q51" s="7">
        <v>-720320123</v>
      </c>
    </row>
    <row r="52" spans="1:17">
      <c r="A52" s="1" t="s">
        <v>267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v>0</v>
      </c>
      <c r="J52" s="7"/>
      <c r="K52" s="7">
        <v>1</v>
      </c>
      <c r="L52" s="7"/>
      <c r="M52" s="7">
        <v>388050</v>
      </c>
      <c r="N52" s="7"/>
      <c r="O52" s="7">
        <v>389638</v>
      </c>
      <c r="P52" s="7"/>
      <c r="Q52" s="7">
        <v>-1588</v>
      </c>
    </row>
    <row r="53" spans="1:17">
      <c r="A53" s="1" t="s">
        <v>268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v>0</v>
      </c>
      <c r="J53" s="7"/>
      <c r="K53" s="7">
        <v>979795</v>
      </c>
      <c r="L53" s="7"/>
      <c r="M53" s="7">
        <v>4701056410</v>
      </c>
      <c r="N53" s="7"/>
      <c r="O53" s="7">
        <v>5308110447</v>
      </c>
      <c r="P53" s="7"/>
      <c r="Q53" s="7">
        <v>-607054037</v>
      </c>
    </row>
    <row r="54" spans="1:17">
      <c r="A54" s="1" t="s">
        <v>269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v>0</v>
      </c>
      <c r="J54" s="7"/>
      <c r="K54" s="7">
        <v>17215132</v>
      </c>
      <c r="L54" s="7"/>
      <c r="M54" s="7">
        <v>109632184784</v>
      </c>
      <c r="N54" s="7"/>
      <c r="O54" s="7">
        <v>107981149396</v>
      </c>
      <c r="P54" s="7"/>
      <c r="Q54" s="7">
        <v>1651035388</v>
      </c>
    </row>
    <row r="55" spans="1:17">
      <c r="A55" s="1" t="s">
        <v>44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v>0</v>
      </c>
      <c r="J55" s="7"/>
      <c r="K55" s="7">
        <v>13813675</v>
      </c>
      <c r="L55" s="7"/>
      <c r="M55" s="7">
        <v>340507088750</v>
      </c>
      <c r="N55" s="7"/>
      <c r="O55" s="7">
        <v>332746982110</v>
      </c>
      <c r="P55" s="7"/>
      <c r="Q55" s="7">
        <v>7760106640</v>
      </c>
    </row>
    <row r="56" spans="1:17">
      <c r="A56" s="1" t="s">
        <v>34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v>0</v>
      </c>
      <c r="J56" s="7"/>
      <c r="K56" s="7">
        <v>140779</v>
      </c>
      <c r="L56" s="7"/>
      <c r="M56" s="7">
        <v>11036678251</v>
      </c>
      <c r="N56" s="7"/>
      <c r="O56" s="7">
        <v>11125338494</v>
      </c>
      <c r="P56" s="7"/>
      <c r="Q56" s="7">
        <v>-88660243</v>
      </c>
    </row>
    <row r="57" spans="1:17">
      <c r="A57" s="1" t="s">
        <v>270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v>0</v>
      </c>
      <c r="J57" s="7"/>
      <c r="K57" s="7">
        <v>885000</v>
      </c>
      <c r="L57" s="7"/>
      <c r="M57" s="7">
        <v>6707498221</v>
      </c>
      <c r="N57" s="7"/>
      <c r="O57" s="7">
        <v>5944627823</v>
      </c>
      <c r="P57" s="7"/>
      <c r="Q57" s="7">
        <v>762870398</v>
      </c>
    </row>
    <row r="58" spans="1:17">
      <c r="A58" s="1" t="s">
        <v>271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v>0</v>
      </c>
      <c r="J58" s="7"/>
      <c r="K58" s="7">
        <v>625000</v>
      </c>
      <c r="L58" s="7"/>
      <c r="M58" s="7">
        <v>14600109520</v>
      </c>
      <c r="N58" s="7"/>
      <c r="O58" s="7">
        <v>8176061250</v>
      </c>
      <c r="P58" s="7"/>
      <c r="Q58" s="7">
        <v>6424048270</v>
      </c>
    </row>
    <row r="59" spans="1:17">
      <c r="A59" s="1" t="s">
        <v>272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v>0</v>
      </c>
      <c r="J59" s="7"/>
      <c r="K59" s="7">
        <v>40000000</v>
      </c>
      <c r="L59" s="7"/>
      <c r="M59" s="7">
        <v>193560000000</v>
      </c>
      <c r="N59" s="7"/>
      <c r="O59" s="7">
        <v>193735752400</v>
      </c>
      <c r="P59" s="7"/>
      <c r="Q59" s="7">
        <v>-175752400</v>
      </c>
    </row>
    <row r="60" spans="1:17">
      <c r="A60" s="1" t="s">
        <v>211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v>0</v>
      </c>
      <c r="J60" s="7"/>
      <c r="K60" s="7">
        <v>8494219</v>
      </c>
      <c r="L60" s="7"/>
      <c r="M60" s="7">
        <v>63334821898</v>
      </c>
      <c r="N60" s="7"/>
      <c r="O60" s="7">
        <v>70926898534</v>
      </c>
      <c r="P60" s="7"/>
      <c r="Q60" s="7">
        <v>-7592076636</v>
      </c>
    </row>
    <row r="61" spans="1:17">
      <c r="A61" s="1" t="s">
        <v>102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v>0</v>
      </c>
      <c r="J61" s="7"/>
      <c r="K61" s="7">
        <v>1000000</v>
      </c>
      <c r="L61" s="7"/>
      <c r="M61" s="7">
        <v>26783050517</v>
      </c>
      <c r="N61" s="7"/>
      <c r="O61" s="7">
        <v>27505363442</v>
      </c>
      <c r="P61" s="7"/>
      <c r="Q61" s="7">
        <v>-722312925</v>
      </c>
    </row>
    <row r="62" spans="1:17">
      <c r="A62" s="1" t="s">
        <v>273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v>0</v>
      </c>
      <c r="J62" s="7"/>
      <c r="K62" s="7">
        <v>23919652</v>
      </c>
      <c r="L62" s="7"/>
      <c r="M62" s="7">
        <v>46236687316</v>
      </c>
      <c r="N62" s="7"/>
      <c r="O62" s="7">
        <v>198065159488</v>
      </c>
      <c r="P62" s="7"/>
      <c r="Q62" s="7">
        <v>-151828472172</v>
      </c>
    </row>
    <row r="63" spans="1:17">
      <c r="A63" s="1" t="s">
        <v>75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v>0</v>
      </c>
      <c r="J63" s="7"/>
      <c r="K63" s="7">
        <v>2000000</v>
      </c>
      <c r="L63" s="7"/>
      <c r="M63" s="7">
        <v>59444190075</v>
      </c>
      <c r="N63" s="7"/>
      <c r="O63" s="7">
        <v>57257279998</v>
      </c>
      <c r="P63" s="7"/>
      <c r="Q63" s="7">
        <v>2186910077</v>
      </c>
    </row>
    <row r="64" spans="1:17">
      <c r="A64" s="1" t="s">
        <v>98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v>0</v>
      </c>
      <c r="J64" s="7"/>
      <c r="K64" s="7">
        <v>3499999</v>
      </c>
      <c r="L64" s="7"/>
      <c r="M64" s="7">
        <v>27086026208</v>
      </c>
      <c r="N64" s="7"/>
      <c r="O64" s="7">
        <v>22959822047</v>
      </c>
      <c r="P64" s="7"/>
      <c r="Q64" s="7">
        <v>4126204161</v>
      </c>
    </row>
    <row r="65" spans="1:17">
      <c r="A65" s="1" t="s">
        <v>26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v>0</v>
      </c>
      <c r="J65" s="7"/>
      <c r="K65" s="7">
        <v>15124936</v>
      </c>
      <c r="L65" s="7"/>
      <c r="M65" s="7">
        <v>415351572901</v>
      </c>
      <c r="N65" s="7"/>
      <c r="O65" s="7">
        <v>530733473141</v>
      </c>
      <c r="P65" s="7"/>
      <c r="Q65" s="7">
        <v>-115381900240</v>
      </c>
    </row>
    <row r="66" spans="1:17">
      <c r="A66" s="1" t="s">
        <v>274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v>0</v>
      </c>
      <c r="J66" s="7"/>
      <c r="K66" s="7">
        <v>740000</v>
      </c>
      <c r="L66" s="7"/>
      <c r="M66" s="7">
        <v>695163560170</v>
      </c>
      <c r="N66" s="7"/>
      <c r="O66" s="7">
        <v>652630275959</v>
      </c>
      <c r="P66" s="7"/>
      <c r="Q66" s="7">
        <v>42533284211</v>
      </c>
    </row>
    <row r="67" spans="1:17">
      <c r="A67" s="1" t="s">
        <v>275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v>0</v>
      </c>
      <c r="J67" s="7"/>
      <c r="K67" s="7">
        <v>620971</v>
      </c>
      <c r="L67" s="7"/>
      <c r="M67" s="7">
        <v>571972188946</v>
      </c>
      <c r="N67" s="7"/>
      <c r="O67" s="7">
        <v>549602507714</v>
      </c>
      <c r="P67" s="7"/>
      <c r="Q67" s="7">
        <v>22369681232</v>
      </c>
    </row>
    <row r="68" spans="1:17">
      <c r="A68" s="1" t="s">
        <v>276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v>0</v>
      </c>
      <c r="J68" s="7"/>
      <c r="K68" s="7">
        <v>220000</v>
      </c>
      <c r="L68" s="7"/>
      <c r="M68" s="7">
        <v>208975668525</v>
      </c>
      <c r="N68" s="7"/>
      <c r="O68" s="7">
        <v>203619373593</v>
      </c>
      <c r="P68" s="7"/>
      <c r="Q68" s="7">
        <v>5356294932</v>
      </c>
    </row>
    <row r="69" spans="1:17">
      <c r="A69" s="1" t="s">
        <v>277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v>0</v>
      </c>
      <c r="J69" s="7"/>
      <c r="K69" s="7">
        <v>181700</v>
      </c>
      <c r="L69" s="7"/>
      <c r="M69" s="7">
        <v>112719742008</v>
      </c>
      <c r="N69" s="7"/>
      <c r="O69" s="7">
        <v>105543725279</v>
      </c>
      <c r="P69" s="7"/>
      <c r="Q69" s="7">
        <v>7176016729</v>
      </c>
    </row>
    <row r="70" spans="1:17">
      <c r="A70" s="1" t="s">
        <v>278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v>0</v>
      </c>
      <c r="J70" s="7"/>
      <c r="K70" s="7">
        <v>264100</v>
      </c>
      <c r="L70" s="7"/>
      <c r="M70" s="7">
        <v>159175384239</v>
      </c>
      <c r="N70" s="7"/>
      <c r="O70" s="7">
        <v>154126760394</v>
      </c>
      <c r="P70" s="7"/>
      <c r="Q70" s="7">
        <v>5048623845</v>
      </c>
    </row>
    <row r="71" spans="1:17">
      <c r="A71" s="1" t="s">
        <v>127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v>0</v>
      </c>
      <c r="J71" s="7"/>
      <c r="K71" s="7">
        <v>15300</v>
      </c>
      <c r="L71" s="7"/>
      <c r="M71" s="7">
        <v>11993331817</v>
      </c>
      <c r="N71" s="7"/>
      <c r="O71" s="7">
        <v>11735387893</v>
      </c>
      <c r="P71" s="7"/>
      <c r="Q71" s="7">
        <v>257943924</v>
      </c>
    </row>
    <row r="72" spans="1:17">
      <c r="A72" s="1" t="s">
        <v>279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v>0</v>
      </c>
      <c r="J72" s="7"/>
      <c r="K72" s="7">
        <v>269130</v>
      </c>
      <c r="L72" s="7"/>
      <c r="M72" s="7">
        <v>249237172480</v>
      </c>
      <c r="N72" s="7"/>
      <c r="O72" s="7">
        <v>239026785893</v>
      </c>
      <c r="P72" s="7"/>
      <c r="Q72" s="7">
        <v>10210386587</v>
      </c>
    </row>
    <row r="73" spans="1:17">
      <c r="A73" s="1" t="s">
        <v>132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v>0</v>
      </c>
      <c r="J73" s="7"/>
      <c r="K73" s="7">
        <v>313300</v>
      </c>
      <c r="L73" s="7"/>
      <c r="M73" s="7">
        <v>199929311624</v>
      </c>
      <c r="N73" s="7"/>
      <c r="O73" s="7">
        <v>187560924794</v>
      </c>
      <c r="P73" s="7"/>
      <c r="Q73" s="7">
        <v>12368386830</v>
      </c>
    </row>
    <row r="74" spans="1:17">
      <c r="A74" s="1" t="s">
        <v>183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v>0</v>
      </c>
      <c r="J74" s="7"/>
      <c r="K74" s="7">
        <v>200000</v>
      </c>
      <c r="L74" s="7"/>
      <c r="M74" s="7">
        <v>186783914095</v>
      </c>
      <c r="N74" s="7"/>
      <c r="O74" s="7">
        <v>188040000000</v>
      </c>
      <c r="P74" s="7"/>
      <c r="Q74" s="7">
        <v>-1256085905</v>
      </c>
    </row>
    <row r="75" spans="1:17">
      <c r="A75" s="1" t="s">
        <v>280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v>0</v>
      </c>
      <c r="J75" s="7"/>
      <c r="K75" s="7">
        <v>28600</v>
      </c>
      <c r="L75" s="7"/>
      <c r="M75" s="7">
        <v>21575434747</v>
      </c>
      <c r="N75" s="7"/>
      <c r="O75" s="7">
        <v>20067108502</v>
      </c>
      <c r="P75" s="7"/>
      <c r="Q75" s="7">
        <v>1508326245</v>
      </c>
    </row>
    <row r="76" spans="1:17">
      <c r="A76" s="1" t="s">
        <v>189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v>0</v>
      </c>
      <c r="J76" s="7"/>
      <c r="K76" s="7">
        <v>105000</v>
      </c>
      <c r="L76" s="7"/>
      <c r="M76" s="7">
        <v>98615117792</v>
      </c>
      <c r="N76" s="7"/>
      <c r="O76" s="7">
        <v>97907059108</v>
      </c>
      <c r="P76" s="7"/>
      <c r="Q76" s="7">
        <v>708058684</v>
      </c>
    </row>
    <row r="77" spans="1:17">
      <c r="A77" s="1" t="s">
        <v>187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v>0</v>
      </c>
      <c r="J77" s="7"/>
      <c r="K77" s="7">
        <v>200000</v>
      </c>
      <c r="L77" s="7"/>
      <c r="M77" s="7">
        <v>200000000000</v>
      </c>
      <c r="N77" s="7"/>
      <c r="O77" s="7">
        <v>198124690812</v>
      </c>
      <c r="P77" s="7"/>
      <c r="Q77" s="7">
        <v>1875309188</v>
      </c>
    </row>
    <row r="78" spans="1:17">
      <c r="A78" s="1" t="s">
        <v>185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v>0</v>
      </c>
      <c r="J78" s="7"/>
      <c r="K78" s="7">
        <v>71153</v>
      </c>
      <c r="L78" s="7"/>
      <c r="M78" s="7">
        <v>71153000000</v>
      </c>
      <c r="N78" s="7"/>
      <c r="O78" s="7">
        <v>71123741294</v>
      </c>
      <c r="P78" s="7"/>
      <c r="Q78" s="7">
        <v>29258706</v>
      </c>
    </row>
    <row r="79" spans="1:17">
      <c r="A79" s="1" t="s">
        <v>281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v>0</v>
      </c>
      <c r="J79" s="7"/>
      <c r="K79" s="7">
        <v>321800</v>
      </c>
      <c r="L79" s="7"/>
      <c r="M79" s="7">
        <v>220411029923</v>
      </c>
      <c r="N79" s="7"/>
      <c r="O79" s="7">
        <v>213460349583</v>
      </c>
      <c r="P79" s="7"/>
      <c r="Q79" s="7">
        <v>6950680340</v>
      </c>
    </row>
    <row r="80" spans="1:17">
      <c r="A80" s="1" t="s">
        <v>282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v>0</v>
      </c>
      <c r="J80" s="7"/>
      <c r="K80" s="7">
        <v>40890</v>
      </c>
      <c r="L80" s="7"/>
      <c r="M80" s="7">
        <v>40890000000</v>
      </c>
      <c r="N80" s="7"/>
      <c r="O80" s="7">
        <v>40007892614</v>
      </c>
      <c r="P80" s="7"/>
      <c r="Q80" s="7">
        <v>882107386</v>
      </c>
    </row>
    <row r="81" spans="1:17">
      <c r="A81" s="1" t="s">
        <v>283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v>0</v>
      </c>
      <c r="J81" s="7"/>
      <c r="K81" s="7">
        <v>181051</v>
      </c>
      <c r="L81" s="7"/>
      <c r="M81" s="7">
        <v>175844082652</v>
      </c>
      <c r="N81" s="7"/>
      <c r="O81" s="7">
        <v>173247089124</v>
      </c>
      <c r="P81" s="7"/>
      <c r="Q81" s="7">
        <v>2596993528</v>
      </c>
    </row>
    <row r="82" spans="1:17">
      <c r="A82" s="1" t="s">
        <v>284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v>0</v>
      </c>
      <c r="J82" s="7"/>
      <c r="K82" s="7">
        <v>61200</v>
      </c>
      <c r="L82" s="7"/>
      <c r="M82" s="7">
        <v>40905396560</v>
      </c>
      <c r="N82" s="7"/>
      <c r="O82" s="7">
        <v>38694409071</v>
      </c>
      <c r="P82" s="7"/>
      <c r="Q82" s="7">
        <v>2210987489</v>
      </c>
    </row>
    <row r="83" spans="1:17">
      <c r="A83" s="1" t="s">
        <v>285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v>0</v>
      </c>
      <c r="J83" s="7"/>
      <c r="K83" s="7">
        <v>360000</v>
      </c>
      <c r="L83" s="7"/>
      <c r="M83" s="7">
        <v>348126823593</v>
      </c>
      <c r="N83" s="7"/>
      <c r="O83" s="7">
        <v>340847700374</v>
      </c>
      <c r="P83" s="7"/>
      <c r="Q83" s="7">
        <v>7279123219</v>
      </c>
    </row>
    <row r="84" spans="1:17">
      <c r="A84" s="1" t="s">
        <v>286</v>
      </c>
      <c r="C84" s="7">
        <v>0</v>
      </c>
      <c r="D84" s="7"/>
      <c r="E84" s="7">
        <v>0</v>
      </c>
      <c r="F84" s="7"/>
      <c r="G84" s="7">
        <v>0</v>
      </c>
      <c r="H84" s="7"/>
      <c r="I84" s="7">
        <v>0</v>
      </c>
      <c r="J84" s="7"/>
      <c r="K84" s="7">
        <v>100000</v>
      </c>
      <c r="L84" s="7"/>
      <c r="M84" s="7">
        <v>94036115109</v>
      </c>
      <c r="N84" s="7"/>
      <c r="O84" s="7">
        <v>89432706738</v>
      </c>
      <c r="P84" s="7"/>
      <c r="Q84" s="7">
        <v>4603408371</v>
      </c>
    </row>
    <row r="85" spans="1:17">
      <c r="A85" s="1" t="s">
        <v>287</v>
      </c>
      <c r="C85" s="7">
        <v>0</v>
      </c>
      <c r="D85" s="7"/>
      <c r="E85" s="7">
        <v>0</v>
      </c>
      <c r="F85" s="7"/>
      <c r="G85" s="7">
        <v>0</v>
      </c>
      <c r="H85" s="7"/>
      <c r="I85" s="7">
        <v>0</v>
      </c>
      <c r="J85" s="7"/>
      <c r="K85" s="7">
        <v>215000</v>
      </c>
      <c r="L85" s="7"/>
      <c r="M85" s="7">
        <v>204484921853</v>
      </c>
      <c r="N85" s="7"/>
      <c r="O85" s="7">
        <v>203456071482</v>
      </c>
      <c r="P85" s="7"/>
      <c r="Q85" s="7">
        <v>1028850371</v>
      </c>
    </row>
    <row r="86" spans="1:17">
      <c r="A86" s="1" t="s">
        <v>288</v>
      </c>
      <c r="C86" s="7">
        <v>0</v>
      </c>
      <c r="D86" s="7"/>
      <c r="E86" s="7">
        <v>0</v>
      </c>
      <c r="F86" s="7"/>
      <c r="G86" s="7">
        <v>0</v>
      </c>
      <c r="H86" s="7"/>
      <c r="I86" s="7">
        <v>0</v>
      </c>
      <c r="J86" s="7"/>
      <c r="K86" s="7">
        <v>28500</v>
      </c>
      <c r="L86" s="7"/>
      <c r="M86" s="7">
        <v>26577132025</v>
      </c>
      <c r="N86" s="7"/>
      <c r="O86" s="7">
        <v>25833431458</v>
      </c>
      <c r="P86" s="7"/>
      <c r="Q86" s="7">
        <v>743700567</v>
      </c>
    </row>
    <row r="87" spans="1:17">
      <c r="A87" s="1" t="s">
        <v>289</v>
      </c>
      <c r="C87" s="7">
        <v>0</v>
      </c>
      <c r="D87" s="7"/>
      <c r="E87" s="7">
        <v>0</v>
      </c>
      <c r="F87" s="7"/>
      <c r="G87" s="7">
        <v>0</v>
      </c>
      <c r="H87" s="7"/>
      <c r="I87" s="7">
        <v>0</v>
      </c>
      <c r="J87" s="7"/>
      <c r="K87" s="7">
        <v>650000</v>
      </c>
      <c r="L87" s="7"/>
      <c r="M87" s="7">
        <v>629134609782</v>
      </c>
      <c r="N87" s="7"/>
      <c r="O87" s="7">
        <v>603336749255</v>
      </c>
      <c r="P87" s="7"/>
      <c r="Q87" s="7">
        <v>25797860527</v>
      </c>
    </row>
    <row r="88" spans="1:17">
      <c r="A88" s="1" t="s">
        <v>290</v>
      </c>
      <c r="C88" s="7">
        <v>0</v>
      </c>
      <c r="D88" s="7"/>
      <c r="E88" s="7">
        <v>0</v>
      </c>
      <c r="F88" s="7"/>
      <c r="G88" s="7">
        <v>0</v>
      </c>
      <c r="H88" s="7"/>
      <c r="I88" s="7">
        <v>0</v>
      </c>
      <c r="J88" s="7"/>
      <c r="K88" s="7">
        <v>62200</v>
      </c>
      <c r="L88" s="7"/>
      <c r="M88" s="7">
        <v>62200000000</v>
      </c>
      <c r="N88" s="7"/>
      <c r="O88" s="7">
        <v>56197464363</v>
      </c>
      <c r="P88" s="7"/>
      <c r="Q88" s="7">
        <v>6002535637</v>
      </c>
    </row>
    <row r="89" spans="1:17">
      <c r="A89" s="1" t="s">
        <v>291</v>
      </c>
      <c r="C89" s="7">
        <v>0</v>
      </c>
      <c r="D89" s="7"/>
      <c r="E89" s="7">
        <v>0</v>
      </c>
      <c r="F89" s="7"/>
      <c r="G89" s="7">
        <v>0</v>
      </c>
      <c r="H89" s="7"/>
      <c r="I89" s="7">
        <v>0</v>
      </c>
      <c r="J89" s="7"/>
      <c r="K89" s="7">
        <v>100</v>
      </c>
      <c r="L89" s="7"/>
      <c r="M89" s="7">
        <v>100000000</v>
      </c>
      <c r="N89" s="7"/>
      <c r="O89" s="7">
        <v>88642930</v>
      </c>
      <c r="P89" s="7"/>
      <c r="Q89" s="7">
        <v>11357070</v>
      </c>
    </row>
    <row r="90" spans="1:17">
      <c r="A90" s="1" t="s">
        <v>201</v>
      </c>
      <c r="C90" s="7">
        <v>0</v>
      </c>
      <c r="D90" s="7"/>
      <c r="E90" s="7">
        <v>0</v>
      </c>
      <c r="F90" s="7"/>
      <c r="G90" s="7">
        <v>0</v>
      </c>
      <c r="H90" s="7"/>
      <c r="I90" s="7">
        <v>0</v>
      </c>
      <c r="J90" s="7"/>
      <c r="K90" s="7">
        <v>100000</v>
      </c>
      <c r="L90" s="7"/>
      <c r="M90" s="7">
        <v>100000000000</v>
      </c>
      <c r="N90" s="7"/>
      <c r="O90" s="7">
        <v>98203568375</v>
      </c>
      <c r="P90" s="7"/>
      <c r="Q90" s="7">
        <v>1796431625</v>
      </c>
    </row>
    <row r="91" spans="1:17">
      <c r="A91" s="1" t="s">
        <v>191</v>
      </c>
      <c r="C91" s="7">
        <v>0</v>
      </c>
      <c r="D91" s="7"/>
      <c r="E91" s="7">
        <v>0</v>
      </c>
      <c r="F91" s="7"/>
      <c r="G91" s="7">
        <v>0</v>
      </c>
      <c r="H91" s="7"/>
      <c r="I91" s="7">
        <v>0</v>
      </c>
      <c r="J91" s="7"/>
      <c r="K91" s="7">
        <v>366087</v>
      </c>
      <c r="L91" s="7"/>
      <c r="M91" s="7">
        <v>351552965675</v>
      </c>
      <c r="N91" s="7"/>
      <c r="O91" s="7">
        <v>347749535929</v>
      </c>
      <c r="P91" s="7"/>
      <c r="Q91" s="7">
        <v>3803429746</v>
      </c>
    </row>
    <row r="92" spans="1:17">
      <c r="A92" s="1" t="s">
        <v>199</v>
      </c>
      <c r="C92" s="7">
        <v>0</v>
      </c>
      <c r="D92" s="7"/>
      <c r="E92" s="7">
        <v>0</v>
      </c>
      <c r="F92" s="7"/>
      <c r="G92" s="7">
        <v>0</v>
      </c>
      <c r="H92" s="7"/>
      <c r="I92" s="7">
        <v>0</v>
      </c>
      <c r="J92" s="7"/>
      <c r="K92" s="7">
        <v>30000</v>
      </c>
      <c r="L92" s="7"/>
      <c r="M92" s="7">
        <v>30000000000</v>
      </c>
      <c r="N92" s="7"/>
      <c r="O92" s="7">
        <v>29424665812</v>
      </c>
      <c r="P92" s="7"/>
      <c r="Q92" s="7">
        <v>575334188</v>
      </c>
    </row>
    <row r="93" spans="1:17">
      <c r="A93" s="1" t="s">
        <v>292</v>
      </c>
      <c r="C93" s="7">
        <v>0</v>
      </c>
      <c r="D93" s="7"/>
      <c r="E93" s="7">
        <v>0</v>
      </c>
      <c r="F93" s="7"/>
      <c r="G93" s="7">
        <v>0</v>
      </c>
      <c r="H93" s="7"/>
      <c r="I93" s="7">
        <v>0</v>
      </c>
      <c r="J93" s="7"/>
      <c r="K93" s="7">
        <v>97</v>
      </c>
      <c r="L93" s="7"/>
      <c r="M93" s="7">
        <v>97000000</v>
      </c>
      <c r="N93" s="7"/>
      <c r="O93" s="7">
        <v>95818629</v>
      </c>
      <c r="P93" s="7"/>
      <c r="Q93" s="7">
        <v>1181371</v>
      </c>
    </row>
    <row r="94" spans="1:17">
      <c r="A94" s="1" t="s">
        <v>293</v>
      </c>
      <c r="C94" s="7">
        <v>0</v>
      </c>
      <c r="D94" s="7"/>
      <c r="E94" s="7">
        <v>0</v>
      </c>
      <c r="F94" s="7"/>
      <c r="G94" s="7">
        <v>0</v>
      </c>
      <c r="H94" s="7"/>
      <c r="I94" s="7">
        <v>0</v>
      </c>
      <c r="J94" s="7"/>
      <c r="K94" s="7">
        <v>168486</v>
      </c>
      <c r="L94" s="7"/>
      <c r="M94" s="7">
        <v>168486000000</v>
      </c>
      <c r="N94" s="7"/>
      <c r="O94" s="7">
        <v>155039668925</v>
      </c>
      <c r="P94" s="7"/>
      <c r="Q94" s="7">
        <v>13446331075</v>
      </c>
    </row>
    <row r="95" spans="1:17">
      <c r="A95" s="1" t="s">
        <v>294</v>
      </c>
      <c r="C95" s="7">
        <v>0</v>
      </c>
      <c r="D95" s="7"/>
      <c r="E95" s="7">
        <v>0</v>
      </c>
      <c r="F95" s="7"/>
      <c r="G95" s="7">
        <v>0</v>
      </c>
      <c r="H95" s="7"/>
      <c r="I95" s="7">
        <v>0</v>
      </c>
      <c r="J95" s="7"/>
      <c r="K95" s="7">
        <v>379646</v>
      </c>
      <c r="L95" s="7"/>
      <c r="M95" s="7">
        <v>379646000000</v>
      </c>
      <c r="N95" s="7"/>
      <c r="O95" s="7">
        <v>356077565381</v>
      </c>
      <c r="P95" s="7"/>
      <c r="Q95" s="7">
        <v>23568434619</v>
      </c>
    </row>
    <row r="96" spans="1:17">
      <c r="A96" s="1" t="s">
        <v>135</v>
      </c>
      <c r="C96" s="7">
        <v>0</v>
      </c>
      <c r="D96" s="7"/>
      <c r="E96" s="7">
        <v>0</v>
      </c>
      <c r="F96" s="7"/>
      <c r="G96" s="7">
        <v>0</v>
      </c>
      <c r="H96" s="7"/>
      <c r="I96" s="7">
        <v>0</v>
      </c>
      <c r="J96" s="7"/>
      <c r="K96" s="7">
        <v>500</v>
      </c>
      <c r="L96" s="7"/>
      <c r="M96" s="7">
        <v>499622929</v>
      </c>
      <c r="N96" s="7"/>
      <c r="O96" s="7">
        <v>477773581</v>
      </c>
      <c r="P96" s="7"/>
      <c r="Q96" s="7">
        <v>21849348</v>
      </c>
    </row>
    <row r="97" spans="1:18">
      <c r="A97" s="1" t="s">
        <v>197</v>
      </c>
      <c r="C97" s="7">
        <v>0</v>
      </c>
      <c r="D97" s="7"/>
      <c r="E97" s="7">
        <v>0</v>
      </c>
      <c r="F97" s="7"/>
      <c r="G97" s="7">
        <v>0</v>
      </c>
      <c r="H97" s="7"/>
      <c r="I97" s="7">
        <v>0</v>
      </c>
      <c r="J97" s="7"/>
      <c r="K97" s="7">
        <v>85577</v>
      </c>
      <c r="L97" s="7"/>
      <c r="M97" s="7">
        <v>83015077633</v>
      </c>
      <c r="N97" s="7"/>
      <c r="O97" s="7">
        <v>81658174032</v>
      </c>
      <c r="P97" s="7"/>
      <c r="Q97" s="7">
        <v>1356903601</v>
      </c>
    </row>
    <row r="98" spans="1:18">
      <c r="A98" s="1" t="s">
        <v>295</v>
      </c>
      <c r="C98" s="7">
        <v>0</v>
      </c>
      <c r="D98" s="7"/>
      <c r="E98" s="7">
        <v>0</v>
      </c>
      <c r="F98" s="7"/>
      <c r="G98" s="7">
        <v>0</v>
      </c>
      <c r="H98" s="7"/>
      <c r="I98" s="7">
        <v>0</v>
      </c>
      <c r="J98" s="7"/>
      <c r="K98" s="7">
        <v>169811</v>
      </c>
      <c r="L98" s="7"/>
      <c r="M98" s="7">
        <v>169811000000</v>
      </c>
      <c r="N98" s="7"/>
      <c r="O98" s="7">
        <v>167790397557</v>
      </c>
      <c r="P98" s="7"/>
      <c r="Q98" s="7">
        <v>2020602443</v>
      </c>
    </row>
    <row r="99" spans="1:18">
      <c r="A99" s="1" t="s">
        <v>296</v>
      </c>
      <c r="C99" s="7">
        <v>0</v>
      </c>
      <c r="D99" s="7"/>
      <c r="E99" s="7">
        <v>0</v>
      </c>
      <c r="F99" s="7"/>
      <c r="G99" s="7">
        <v>0</v>
      </c>
      <c r="H99" s="7"/>
      <c r="I99" s="7">
        <v>0</v>
      </c>
      <c r="J99" s="7"/>
      <c r="K99" s="7">
        <v>472788</v>
      </c>
      <c r="L99" s="7"/>
      <c r="M99" s="7">
        <v>465468697500</v>
      </c>
      <c r="N99" s="7"/>
      <c r="O99" s="7">
        <v>426722553756</v>
      </c>
      <c r="P99" s="7"/>
      <c r="Q99" s="7">
        <v>38746143744</v>
      </c>
    </row>
    <row r="100" spans="1:18">
      <c r="A100" s="1" t="s">
        <v>297</v>
      </c>
      <c r="C100" s="7">
        <v>0</v>
      </c>
      <c r="D100" s="7"/>
      <c r="E100" s="7">
        <v>0</v>
      </c>
      <c r="F100" s="7"/>
      <c r="G100" s="7">
        <v>0</v>
      </c>
      <c r="H100" s="7"/>
      <c r="I100" s="7">
        <v>0</v>
      </c>
      <c r="J100" s="7"/>
      <c r="K100" s="7">
        <v>100100</v>
      </c>
      <c r="L100" s="7"/>
      <c r="M100" s="7">
        <v>92065097508</v>
      </c>
      <c r="N100" s="7"/>
      <c r="O100" s="7">
        <v>90165198311</v>
      </c>
      <c r="P100" s="7"/>
      <c r="Q100" s="7">
        <v>1899899197</v>
      </c>
    </row>
    <row r="101" spans="1:18">
      <c r="A101" s="1" t="s">
        <v>195</v>
      </c>
      <c r="C101" s="7">
        <v>0</v>
      </c>
      <c r="D101" s="7"/>
      <c r="E101" s="7">
        <v>0</v>
      </c>
      <c r="F101" s="7"/>
      <c r="G101" s="7">
        <v>0</v>
      </c>
      <c r="H101" s="7"/>
      <c r="I101" s="7">
        <v>0</v>
      </c>
      <c r="J101" s="7"/>
      <c r="K101" s="7">
        <v>5000</v>
      </c>
      <c r="L101" s="7"/>
      <c r="M101" s="7">
        <v>4525779555</v>
      </c>
      <c r="N101" s="7"/>
      <c r="O101" s="7">
        <v>4570818308</v>
      </c>
      <c r="P101" s="7"/>
      <c r="Q101" s="7">
        <v>-45038753</v>
      </c>
    </row>
    <row r="102" spans="1:18">
      <c r="A102" s="1" t="s">
        <v>193</v>
      </c>
      <c r="C102" s="7">
        <v>0</v>
      </c>
      <c r="D102" s="7"/>
      <c r="E102" s="7">
        <v>0</v>
      </c>
      <c r="F102" s="7"/>
      <c r="G102" s="7">
        <v>0</v>
      </c>
      <c r="H102" s="7"/>
      <c r="I102" s="7">
        <v>0</v>
      </c>
      <c r="J102" s="7"/>
      <c r="K102" s="7">
        <v>383000</v>
      </c>
      <c r="L102" s="7"/>
      <c r="M102" s="7">
        <v>383000000000</v>
      </c>
      <c r="N102" s="7"/>
      <c r="O102" s="7">
        <v>360314701121</v>
      </c>
      <c r="P102" s="7"/>
      <c r="Q102" s="7">
        <v>22685298879</v>
      </c>
    </row>
    <row r="103" spans="1:18">
      <c r="A103" s="1" t="s">
        <v>120</v>
      </c>
      <c r="C103" s="7">
        <v>0</v>
      </c>
      <c r="D103" s="7"/>
      <c r="E103" s="7">
        <v>0</v>
      </c>
      <c r="F103" s="7"/>
      <c r="G103" s="7">
        <v>0</v>
      </c>
      <c r="H103" s="7"/>
      <c r="I103" s="7">
        <v>0</v>
      </c>
      <c r="J103" s="7"/>
      <c r="K103" s="7">
        <v>483175</v>
      </c>
      <c r="L103" s="7"/>
      <c r="M103" s="7">
        <v>395993740487</v>
      </c>
      <c r="N103" s="7"/>
      <c r="O103" s="7">
        <v>362982229044</v>
      </c>
      <c r="P103" s="7"/>
      <c r="Q103" s="7">
        <v>33011511443</v>
      </c>
    </row>
    <row r="104" spans="1:18">
      <c r="A104" s="1" t="s">
        <v>125</v>
      </c>
      <c r="C104" s="7">
        <v>0</v>
      </c>
      <c r="D104" s="7"/>
      <c r="E104" s="7">
        <v>0</v>
      </c>
      <c r="F104" s="7"/>
      <c r="G104" s="7">
        <v>0</v>
      </c>
      <c r="H104" s="7"/>
      <c r="I104" s="7">
        <v>0</v>
      </c>
      <c r="J104" s="7"/>
      <c r="K104" s="7">
        <v>61347</v>
      </c>
      <c r="L104" s="7"/>
      <c r="M104" s="7">
        <v>49991196336</v>
      </c>
      <c r="N104" s="7"/>
      <c r="O104" s="7">
        <v>45043540108</v>
      </c>
      <c r="P104" s="7"/>
      <c r="Q104" s="7">
        <v>4947656228</v>
      </c>
    </row>
    <row r="105" spans="1:18">
      <c r="A105" s="1" t="s">
        <v>116</v>
      </c>
      <c r="C105" s="7">
        <v>0</v>
      </c>
      <c r="D105" s="7"/>
      <c r="E105" s="7">
        <v>0</v>
      </c>
      <c r="F105" s="7"/>
      <c r="G105" s="7">
        <v>0</v>
      </c>
      <c r="H105" s="7"/>
      <c r="I105" s="7">
        <v>0</v>
      </c>
      <c r="J105" s="7"/>
      <c r="K105" s="7">
        <v>278538</v>
      </c>
      <c r="L105" s="7"/>
      <c r="M105" s="7">
        <v>221583786859</v>
      </c>
      <c r="N105" s="7"/>
      <c r="O105" s="7">
        <v>197578537257</v>
      </c>
      <c r="P105" s="7"/>
      <c r="Q105" s="7">
        <v>24005249602</v>
      </c>
    </row>
    <row r="106" spans="1:18">
      <c r="A106" s="1" t="s">
        <v>123</v>
      </c>
      <c r="C106" s="7">
        <v>0</v>
      </c>
      <c r="D106" s="7"/>
      <c r="E106" s="7">
        <v>0</v>
      </c>
      <c r="F106" s="7"/>
      <c r="G106" s="7">
        <v>0</v>
      </c>
      <c r="H106" s="7"/>
      <c r="I106" s="7">
        <v>0</v>
      </c>
      <c r="J106" s="7"/>
      <c r="K106" s="7">
        <v>170000</v>
      </c>
      <c r="L106" s="7"/>
      <c r="M106" s="7">
        <v>139905027442</v>
      </c>
      <c r="N106" s="7"/>
      <c r="O106" s="7">
        <v>125841219929</v>
      </c>
      <c r="P106" s="7"/>
      <c r="Q106" s="7">
        <v>14063807513</v>
      </c>
    </row>
    <row r="107" spans="1:18">
      <c r="A107" s="1" t="s">
        <v>298</v>
      </c>
      <c r="C107" s="7">
        <v>0</v>
      </c>
      <c r="D107" s="7"/>
      <c r="E107" s="7">
        <v>0</v>
      </c>
      <c r="F107" s="7"/>
      <c r="G107" s="7">
        <v>0</v>
      </c>
      <c r="H107" s="7"/>
      <c r="I107" s="7">
        <v>0</v>
      </c>
      <c r="J107" s="7"/>
      <c r="K107" s="7">
        <v>128464</v>
      </c>
      <c r="L107" s="7"/>
      <c r="M107" s="7">
        <v>110409134337</v>
      </c>
      <c r="N107" s="7"/>
      <c r="O107" s="7">
        <v>100015856525</v>
      </c>
      <c r="P107" s="7"/>
      <c r="Q107" s="7">
        <v>10393277812</v>
      </c>
    </row>
    <row r="108" spans="1:18">
      <c r="A108" s="1" t="s">
        <v>106</v>
      </c>
      <c r="C108" s="1" t="s">
        <v>106</v>
      </c>
      <c r="E108" s="3">
        <f>SUM(E8:E107)</f>
        <v>850431576796</v>
      </c>
      <c r="G108" s="3">
        <f>SUM(G8:G107)</f>
        <v>779831936134</v>
      </c>
      <c r="I108" s="3">
        <f>SUM(I8:I107)</f>
        <v>70599640662</v>
      </c>
      <c r="K108" s="1" t="s">
        <v>106</v>
      </c>
      <c r="M108" s="3">
        <f>SUM(M8:M107)</f>
        <v>13587478502020</v>
      </c>
      <c r="O108" s="3">
        <f>SUM(O8:O107)</f>
        <v>13557066196094</v>
      </c>
      <c r="Q108" s="3">
        <f>SUM(Q8:Q107)</f>
        <v>30412305926</v>
      </c>
    </row>
    <row r="109" spans="1:18"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>
      <c r="G110" s="2"/>
    </row>
    <row r="111" spans="1:18">
      <c r="G111" s="2"/>
    </row>
    <row r="112" spans="1:18">
      <c r="G112" s="2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7:7">
      <c r="G113" s="2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18"/>
  <sheetViews>
    <sheetView rightToLeft="1" topLeftCell="A103" workbookViewId="0">
      <selection activeCell="Q120" sqref="A118:Q120"/>
    </sheetView>
  </sheetViews>
  <sheetFormatPr defaultRowHeight="24"/>
  <cols>
    <col min="1" max="1" width="32" style="1" bestFit="1" customWidth="1"/>
    <col min="2" max="2" width="1" style="1" customWidth="1"/>
    <col min="3" max="3" width="22" style="1" customWidth="1"/>
    <col min="4" max="4" width="1" style="1" customWidth="1"/>
    <col min="5" max="5" width="23" style="1" customWidth="1"/>
    <col min="6" max="6" width="1" style="1" customWidth="1"/>
    <col min="7" max="7" width="22" style="1" customWidth="1"/>
    <col min="8" max="8" width="1" style="1" customWidth="1"/>
    <col min="9" max="9" width="23" style="1" customWidth="1"/>
    <col min="10" max="10" width="1" style="1" customWidth="1"/>
    <col min="11" max="11" width="23" style="1" customWidth="1"/>
    <col min="12" max="12" width="1" style="1" customWidth="1"/>
    <col min="13" max="13" width="22" style="1" customWidth="1"/>
    <col min="14" max="14" width="1" style="1" customWidth="1"/>
    <col min="15" max="15" width="24" style="1" customWidth="1"/>
    <col min="16" max="16" width="1" style="1" customWidth="1"/>
    <col min="17" max="17" width="23" style="1" customWidth="1"/>
    <col min="18" max="18" width="1" style="1" customWidth="1"/>
    <col min="19" max="19" width="24" style="1" customWidth="1"/>
    <col min="20" max="20" width="1" style="1" customWidth="1"/>
    <col min="21" max="21" width="23" style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  <c r="R2" s="17" t="s">
        <v>0</v>
      </c>
      <c r="S2" s="17" t="s">
        <v>0</v>
      </c>
      <c r="T2" s="17" t="s">
        <v>0</v>
      </c>
      <c r="U2" s="17" t="s">
        <v>0</v>
      </c>
    </row>
    <row r="3" spans="1:21" ht="24.75">
      <c r="A3" s="17" t="s">
        <v>174</v>
      </c>
      <c r="B3" s="17" t="s">
        <v>174</v>
      </c>
      <c r="C3" s="17" t="s">
        <v>174</v>
      </c>
      <c r="D3" s="17" t="s">
        <v>174</v>
      </c>
      <c r="E3" s="17" t="s">
        <v>174</v>
      </c>
      <c r="F3" s="17" t="s">
        <v>174</v>
      </c>
      <c r="G3" s="17" t="s">
        <v>174</v>
      </c>
      <c r="H3" s="17" t="s">
        <v>174</v>
      </c>
      <c r="I3" s="17" t="s">
        <v>174</v>
      </c>
      <c r="J3" s="17" t="s">
        <v>174</v>
      </c>
      <c r="K3" s="17" t="s">
        <v>174</v>
      </c>
      <c r="L3" s="17" t="s">
        <v>174</v>
      </c>
      <c r="M3" s="17" t="s">
        <v>174</v>
      </c>
      <c r="N3" s="17" t="s">
        <v>174</v>
      </c>
      <c r="O3" s="17" t="s">
        <v>174</v>
      </c>
      <c r="P3" s="17" t="s">
        <v>174</v>
      </c>
      <c r="Q3" s="17" t="s">
        <v>174</v>
      </c>
      <c r="R3" s="17" t="s">
        <v>174</v>
      </c>
      <c r="S3" s="17" t="s">
        <v>174</v>
      </c>
      <c r="T3" s="17" t="s">
        <v>174</v>
      </c>
      <c r="U3" s="17" t="s">
        <v>174</v>
      </c>
    </row>
    <row r="4" spans="1:21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  <c r="R4" s="17" t="s">
        <v>2</v>
      </c>
      <c r="S4" s="17" t="s">
        <v>2</v>
      </c>
      <c r="T4" s="17" t="s">
        <v>2</v>
      </c>
      <c r="U4" s="17" t="s">
        <v>2</v>
      </c>
    </row>
    <row r="6" spans="1:21" ht="24.75">
      <c r="A6" s="16" t="s">
        <v>3</v>
      </c>
      <c r="C6" s="16" t="s">
        <v>176</v>
      </c>
      <c r="D6" s="16" t="s">
        <v>176</v>
      </c>
      <c r="E6" s="16" t="s">
        <v>176</v>
      </c>
      <c r="F6" s="16" t="s">
        <v>176</v>
      </c>
      <c r="G6" s="16" t="s">
        <v>176</v>
      </c>
      <c r="H6" s="16" t="s">
        <v>176</v>
      </c>
      <c r="I6" s="16" t="s">
        <v>176</v>
      </c>
      <c r="J6" s="16" t="s">
        <v>176</v>
      </c>
      <c r="K6" s="16" t="s">
        <v>176</v>
      </c>
      <c r="M6" s="16" t="s">
        <v>177</v>
      </c>
      <c r="N6" s="16" t="s">
        <v>177</v>
      </c>
      <c r="O6" s="16" t="s">
        <v>177</v>
      </c>
      <c r="P6" s="16" t="s">
        <v>177</v>
      </c>
      <c r="Q6" s="16" t="s">
        <v>177</v>
      </c>
      <c r="R6" s="16" t="s">
        <v>177</v>
      </c>
      <c r="S6" s="16" t="s">
        <v>177</v>
      </c>
      <c r="T6" s="16" t="s">
        <v>177</v>
      </c>
      <c r="U6" s="16" t="s">
        <v>177</v>
      </c>
    </row>
    <row r="7" spans="1:21" ht="24.75">
      <c r="A7" s="16" t="s">
        <v>3</v>
      </c>
      <c r="C7" s="16" t="s">
        <v>299</v>
      </c>
      <c r="E7" s="16" t="s">
        <v>300</v>
      </c>
      <c r="G7" s="16" t="s">
        <v>301</v>
      </c>
      <c r="I7" s="16" t="s">
        <v>156</v>
      </c>
      <c r="K7" s="16" t="s">
        <v>302</v>
      </c>
      <c r="M7" s="16" t="s">
        <v>299</v>
      </c>
      <c r="O7" s="16" t="s">
        <v>300</v>
      </c>
      <c r="Q7" s="16" t="s">
        <v>301</v>
      </c>
      <c r="S7" s="16" t="s">
        <v>156</v>
      </c>
      <c r="U7" s="16" t="s">
        <v>302</v>
      </c>
    </row>
    <row r="8" spans="1:21">
      <c r="A8" s="1" t="s">
        <v>65</v>
      </c>
      <c r="C8" s="7">
        <v>0</v>
      </c>
      <c r="D8" s="7"/>
      <c r="E8" s="7">
        <v>-16506648137</v>
      </c>
      <c r="F8" s="7"/>
      <c r="G8" s="7">
        <v>7247446588</v>
      </c>
      <c r="H8" s="7"/>
      <c r="I8" s="7">
        <f>C8+E8+G8</f>
        <v>-9259201549</v>
      </c>
      <c r="K8" s="1" t="s">
        <v>303</v>
      </c>
      <c r="M8" s="7">
        <v>0</v>
      </c>
      <c r="N8" s="7"/>
      <c r="O8" s="7">
        <v>30952220889</v>
      </c>
      <c r="P8" s="7"/>
      <c r="Q8" s="7">
        <v>22280370086</v>
      </c>
      <c r="R8" s="7"/>
      <c r="S8" s="7">
        <v>53232590975</v>
      </c>
      <c r="U8" s="1" t="s">
        <v>304</v>
      </c>
    </row>
    <row r="9" spans="1:21">
      <c r="A9" s="1" t="s">
        <v>95</v>
      </c>
      <c r="C9" s="7">
        <v>0</v>
      </c>
      <c r="D9" s="7"/>
      <c r="E9" s="7">
        <v>5927613725</v>
      </c>
      <c r="F9" s="7"/>
      <c r="G9" s="7">
        <v>-14564194571</v>
      </c>
      <c r="H9" s="7"/>
      <c r="I9" s="7">
        <f t="shared" ref="I9:I72" si="0">C9+E9+G9</f>
        <v>-8636580846</v>
      </c>
      <c r="K9" s="1" t="s">
        <v>305</v>
      </c>
      <c r="M9" s="7">
        <v>26985489885</v>
      </c>
      <c r="N9" s="7"/>
      <c r="O9" s="7">
        <v>-53277134941</v>
      </c>
      <c r="P9" s="7"/>
      <c r="Q9" s="7">
        <v>-14564194571</v>
      </c>
      <c r="R9" s="7"/>
      <c r="S9" s="7">
        <v>-40855839627</v>
      </c>
      <c r="U9" s="1" t="s">
        <v>306</v>
      </c>
    </row>
    <row r="10" spans="1:21">
      <c r="A10" s="1" t="s">
        <v>57</v>
      </c>
      <c r="C10" s="7">
        <v>0</v>
      </c>
      <c r="D10" s="7"/>
      <c r="E10" s="7">
        <v>-10523134812</v>
      </c>
      <c r="F10" s="7"/>
      <c r="G10" s="7">
        <v>798773194</v>
      </c>
      <c r="H10" s="7"/>
      <c r="I10" s="7">
        <f t="shared" si="0"/>
        <v>-9724361618</v>
      </c>
      <c r="K10" s="1" t="s">
        <v>307</v>
      </c>
      <c r="M10" s="7">
        <v>83419787250</v>
      </c>
      <c r="N10" s="7"/>
      <c r="O10" s="7">
        <v>98626210805</v>
      </c>
      <c r="P10" s="7"/>
      <c r="Q10" s="7">
        <v>4789762177</v>
      </c>
      <c r="R10" s="7"/>
      <c r="S10" s="7">
        <v>186835760232</v>
      </c>
      <c r="U10" s="1" t="s">
        <v>308</v>
      </c>
    </row>
    <row r="11" spans="1:21">
      <c r="A11" s="1" t="s">
        <v>24</v>
      </c>
      <c r="C11" s="7">
        <v>0</v>
      </c>
      <c r="D11" s="7"/>
      <c r="E11" s="7">
        <v>-9808913701</v>
      </c>
      <c r="F11" s="7"/>
      <c r="G11" s="7">
        <v>-2197429459</v>
      </c>
      <c r="H11" s="7"/>
      <c r="I11" s="7">
        <f t="shared" si="0"/>
        <v>-12006343160</v>
      </c>
      <c r="K11" s="1" t="s">
        <v>309</v>
      </c>
      <c r="M11" s="7">
        <v>0</v>
      </c>
      <c r="N11" s="7"/>
      <c r="O11" s="7">
        <v>-22026419681</v>
      </c>
      <c r="P11" s="7"/>
      <c r="Q11" s="7">
        <v>-2197429459</v>
      </c>
      <c r="R11" s="7"/>
      <c r="S11" s="7">
        <v>-24223849140</v>
      </c>
      <c r="U11" s="1" t="s">
        <v>310</v>
      </c>
    </row>
    <row r="12" spans="1:21">
      <c r="A12" s="1" t="s">
        <v>62</v>
      </c>
      <c r="C12" s="7">
        <v>0</v>
      </c>
      <c r="D12" s="7"/>
      <c r="E12" s="7">
        <v>-10309956519</v>
      </c>
      <c r="F12" s="7"/>
      <c r="G12" s="7">
        <v>8674800164</v>
      </c>
      <c r="H12" s="7"/>
      <c r="I12" s="7">
        <f t="shared" si="0"/>
        <v>-1635156355</v>
      </c>
      <c r="K12" s="1" t="s">
        <v>311</v>
      </c>
      <c r="M12" s="7">
        <v>33485841600</v>
      </c>
      <c r="N12" s="7"/>
      <c r="O12" s="7">
        <v>74293487288</v>
      </c>
      <c r="P12" s="7"/>
      <c r="Q12" s="7">
        <v>8674800164</v>
      </c>
      <c r="R12" s="7"/>
      <c r="S12" s="7">
        <v>116454129052</v>
      </c>
      <c r="U12" s="1" t="s">
        <v>312</v>
      </c>
    </row>
    <row r="13" spans="1:21">
      <c r="A13" s="1" t="s">
        <v>33</v>
      </c>
      <c r="C13" s="7">
        <v>0</v>
      </c>
      <c r="D13" s="7"/>
      <c r="E13" s="7">
        <v>49862077714</v>
      </c>
      <c r="F13" s="7"/>
      <c r="G13" s="7">
        <v>-893985593</v>
      </c>
      <c r="H13" s="7"/>
      <c r="I13" s="7">
        <f t="shared" si="0"/>
        <v>48968092121</v>
      </c>
      <c r="K13" s="1" t="s">
        <v>313</v>
      </c>
      <c r="M13" s="7">
        <v>22090437360</v>
      </c>
      <c r="N13" s="7"/>
      <c r="O13" s="7">
        <v>-114826619726</v>
      </c>
      <c r="P13" s="7"/>
      <c r="Q13" s="7">
        <v>-5150625322</v>
      </c>
      <c r="R13" s="7"/>
      <c r="S13" s="7">
        <v>-97886807688</v>
      </c>
      <c r="U13" s="1" t="s">
        <v>314</v>
      </c>
    </row>
    <row r="14" spans="1:21">
      <c r="A14" s="1" t="s">
        <v>93</v>
      </c>
      <c r="C14" s="7">
        <v>307868854947</v>
      </c>
      <c r="D14" s="7"/>
      <c r="E14" s="7">
        <v>-259268919651</v>
      </c>
      <c r="F14" s="7"/>
      <c r="G14" s="7">
        <v>38544441223</v>
      </c>
      <c r="H14" s="7"/>
      <c r="I14" s="7">
        <f t="shared" si="0"/>
        <v>87144376519</v>
      </c>
      <c r="K14" s="1" t="s">
        <v>315</v>
      </c>
      <c r="M14" s="7">
        <v>307868854947</v>
      </c>
      <c r="N14" s="7"/>
      <c r="O14" s="7">
        <v>-16788881309</v>
      </c>
      <c r="P14" s="7"/>
      <c r="Q14" s="7">
        <v>45325423336</v>
      </c>
      <c r="R14" s="7"/>
      <c r="S14" s="7">
        <v>336405396974</v>
      </c>
      <c r="U14" s="1" t="s">
        <v>316</v>
      </c>
    </row>
    <row r="15" spans="1:21">
      <c r="A15" s="1" t="s">
        <v>82</v>
      </c>
      <c r="C15" s="7">
        <v>0</v>
      </c>
      <c r="D15" s="7"/>
      <c r="E15" s="7">
        <v>31968213733</v>
      </c>
      <c r="F15" s="7"/>
      <c r="G15" s="7">
        <v>7321682343</v>
      </c>
      <c r="H15" s="7"/>
      <c r="I15" s="7">
        <f t="shared" si="0"/>
        <v>39289896076</v>
      </c>
      <c r="K15" s="1" t="s">
        <v>317</v>
      </c>
      <c r="M15" s="7">
        <v>44932880200</v>
      </c>
      <c r="N15" s="7"/>
      <c r="O15" s="7">
        <v>114763917766</v>
      </c>
      <c r="P15" s="7"/>
      <c r="Q15" s="7">
        <v>7883548152</v>
      </c>
      <c r="R15" s="7"/>
      <c r="S15" s="7">
        <v>167580346118</v>
      </c>
      <c r="U15" s="1" t="s">
        <v>318</v>
      </c>
    </row>
    <row r="16" spans="1:21">
      <c r="A16" s="1" t="s">
        <v>61</v>
      </c>
      <c r="C16" s="7">
        <v>0</v>
      </c>
      <c r="D16" s="7"/>
      <c r="E16" s="7">
        <v>-27203808194</v>
      </c>
      <c r="F16" s="7"/>
      <c r="G16" s="7">
        <v>-2913176891</v>
      </c>
      <c r="H16" s="7"/>
      <c r="I16" s="7">
        <f t="shared" si="0"/>
        <v>-30116985085</v>
      </c>
      <c r="K16" s="1" t="s">
        <v>319</v>
      </c>
      <c r="M16" s="7">
        <v>0</v>
      </c>
      <c r="N16" s="7"/>
      <c r="O16" s="7">
        <v>-43187442900</v>
      </c>
      <c r="P16" s="7"/>
      <c r="Q16" s="7">
        <v>-21605244954</v>
      </c>
      <c r="R16" s="7"/>
      <c r="S16" s="7">
        <v>-64792687854</v>
      </c>
      <c r="U16" s="1" t="s">
        <v>320</v>
      </c>
    </row>
    <row r="17" spans="1:21">
      <c r="A17" s="1" t="s">
        <v>18</v>
      </c>
      <c r="C17" s="7">
        <v>14787190153</v>
      </c>
      <c r="D17" s="7"/>
      <c r="E17" s="7">
        <v>24854142788</v>
      </c>
      <c r="F17" s="7"/>
      <c r="G17" s="7">
        <v>18345853357</v>
      </c>
      <c r="H17" s="7"/>
      <c r="I17" s="7">
        <f t="shared" si="0"/>
        <v>57987186298</v>
      </c>
      <c r="K17" s="1" t="s">
        <v>321</v>
      </c>
      <c r="M17" s="7">
        <v>14787190153</v>
      </c>
      <c r="N17" s="7"/>
      <c r="O17" s="7">
        <v>115753788280</v>
      </c>
      <c r="P17" s="7"/>
      <c r="Q17" s="7">
        <v>18345853357</v>
      </c>
      <c r="R17" s="7"/>
      <c r="S17" s="7">
        <v>148886831790</v>
      </c>
      <c r="U17" s="1" t="s">
        <v>322</v>
      </c>
    </row>
    <row r="18" spans="1:21">
      <c r="A18" s="1" t="s">
        <v>17</v>
      </c>
      <c r="C18" s="7">
        <v>0</v>
      </c>
      <c r="D18" s="7"/>
      <c r="E18" s="7">
        <v>27380941644</v>
      </c>
      <c r="F18" s="7"/>
      <c r="G18" s="7">
        <v>-2320</v>
      </c>
      <c r="H18" s="7"/>
      <c r="I18" s="7">
        <f t="shared" si="0"/>
        <v>27380939324</v>
      </c>
      <c r="K18" s="1" t="s">
        <v>323</v>
      </c>
      <c r="M18" s="7">
        <v>0</v>
      </c>
      <c r="N18" s="7"/>
      <c r="O18" s="7">
        <v>35383246040</v>
      </c>
      <c r="P18" s="7"/>
      <c r="Q18" s="7">
        <v>-2320</v>
      </c>
      <c r="R18" s="7"/>
      <c r="S18" s="7">
        <v>35383243720</v>
      </c>
      <c r="U18" s="1" t="s">
        <v>324</v>
      </c>
    </row>
    <row r="19" spans="1:21">
      <c r="A19" s="1" t="s">
        <v>74</v>
      </c>
      <c r="C19" s="7">
        <v>0</v>
      </c>
      <c r="D19" s="7"/>
      <c r="E19" s="7">
        <v>-7538985412</v>
      </c>
      <c r="F19" s="7"/>
      <c r="G19" s="7">
        <v>10235432627</v>
      </c>
      <c r="H19" s="7"/>
      <c r="I19" s="7">
        <f t="shared" si="0"/>
        <v>2696447215</v>
      </c>
      <c r="K19" s="1" t="s">
        <v>325</v>
      </c>
      <c r="M19" s="7">
        <v>0</v>
      </c>
      <c r="N19" s="7"/>
      <c r="O19" s="7">
        <v>1132197088</v>
      </c>
      <c r="P19" s="7"/>
      <c r="Q19" s="7">
        <v>13885331450</v>
      </c>
      <c r="R19" s="7"/>
      <c r="S19" s="7">
        <v>15017528538</v>
      </c>
      <c r="U19" s="1" t="s">
        <v>326</v>
      </c>
    </row>
    <row r="20" spans="1:21">
      <c r="A20" s="1" t="s">
        <v>83</v>
      </c>
      <c r="C20" s="7">
        <v>0</v>
      </c>
      <c r="D20" s="7"/>
      <c r="E20" s="7">
        <v>-11683640373</v>
      </c>
      <c r="F20" s="7"/>
      <c r="G20" s="7">
        <v>0</v>
      </c>
      <c r="H20" s="7"/>
      <c r="I20" s="7">
        <f t="shared" si="0"/>
        <v>-11683640373</v>
      </c>
      <c r="K20" s="1" t="s">
        <v>327</v>
      </c>
      <c r="M20" s="7">
        <v>30449893760</v>
      </c>
      <c r="N20" s="7"/>
      <c r="O20" s="7">
        <v>-81718559923</v>
      </c>
      <c r="P20" s="7"/>
      <c r="Q20" s="7">
        <v>-3335609125</v>
      </c>
      <c r="R20" s="7"/>
      <c r="S20" s="7">
        <v>-54604275288</v>
      </c>
      <c r="U20" s="1" t="s">
        <v>328</v>
      </c>
    </row>
    <row r="21" spans="1:21">
      <c r="A21" s="1" t="s">
        <v>225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K21" s="1" t="s">
        <v>169</v>
      </c>
      <c r="M21" s="7">
        <v>4994000000</v>
      </c>
      <c r="N21" s="7"/>
      <c r="O21" s="7">
        <v>0</v>
      </c>
      <c r="P21" s="7"/>
      <c r="Q21" s="7">
        <v>-15246353486</v>
      </c>
      <c r="R21" s="7"/>
      <c r="S21" s="7">
        <v>-10252353486</v>
      </c>
      <c r="U21" s="1" t="s">
        <v>329</v>
      </c>
    </row>
    <row r="22" spans="1:21">
      <c r="A22" s="1" t="s">
        <v>224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K22" s="1" t="s">
        <v>169</v>
      </c>
      <c r="M22" s="7">
        <v>78000000</v>
      </c>
      <c r="N22" s="7"/>
      <c r="O22" s="7">
        <v>0</v>
      </c>
      <c r="P22" s="7"/>
      <c r="Q22" s="7">
        <v>-9150602482</v>
      </c>
      <c r="R22" s="7"/>
      <c r="S22" s="7">
        <v>-9072602482</v>
      </c>
      <c r="U22" s="1" t="s">
        <v>330</v>
      </c>
    </row>
    <row r="23" spans="1:21">
      <c r="A23" s="1" t="s">
        <v>221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K23" s="1" t="s">
        <v>169</v>
      </c>
      <c r="M23" s="7">
        <v>9430217940</v>
      </c>
      <c r="N23" s="7"/>
      <c r="O23" s="7">
        <v>0</v>
      </c>
      <c r="P23" s="7"/>
      <c r="Q23" s="7">
        <v>-6558247853</v>
      </c>
      <c r="R23" s="7"/>
      <c r="S23" s="7">
        <v>2871970087</v>
      </c>
      <c r="U23" s="1" t="s">
        <v>331</v>
      </c>
    </row>
    <row r="24" spans="1:21">
      <c r="A24" s="1" t="s">
        <v>257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K24" s="1" t="s">
        <v>169</v>
      </c>
      <c r="M24" s="7">
        <v>0</v>
      </c>
      <c r="N24" s="7"/>
      <c r="O24" s="7">
        <v>0</v>
      </c>
      <c r="P24" s="7"/>
      <c r="Q24" s="7">
        <v>-8786</v>
      </c>
      <c r="R24" s="7"/>
      <c r="S24" s="7">
        <v>-8786</v>
      </c>
      <c r="U24" s="1" t="s">
        <v>169</v>
      </c>
    </row>
    <row r="25" spans="1:21">
      <c r="A25" s="1" t="s">
        <v>20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K25" s="1" t="s">
        <v>169</v>
      </c>
      <c r="M25" s="7">
        <v>0</v>
      </c>
      <c r="N25" s="7"/>
      <c r="O25" s="7">
        <v>0</v>
      </c>
      <c r="P25" s="7"/>
      <c r="Q25" s="7">
        <v>-26748230016</v>
      </c>
      <c r="R25" s="7"/>
      <c r="S25" s="7">
        <v>-26748230016</v>
      </c>
      <c r="U25" s="1" t="s">
        <v>332</v>
      </c>
    </row>
    <row r="26" spans="1:21">
      <c r="A26" s="1" t="s">
        <v>258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K26" s="1" t="s">
        <v>169</v>
      </c>
      <c r="M26" s="7">
        <v>0</v>
      </c>
      <c r="N26" s="7"/>
      <c r="O26" s="7">
        <v>0</v>
      </c>
      <c r="P26" s="7"/>
      <c r="Q26" s="7">
        <v>8376489765</v>
      </c>
      <c r="R26" s="7"/>
      <c r="S26" s="7">
        <v>8376489765</v>
      </c>
      <c r="U26" s="1" t="s">
        <v>333</v>
      </c>
    </row>
    <row r="27" spans="1:21">
      <c r="A27" s="1" t="s">
        <v>259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K27" s="1" t="s">
        <v>169</v>
      </c>
      <c r="M27" s="7">
        <v>0</v>
      </c>
      <c r="N27" s="7"/>
      <c r="O27" s="7">
        <v>0</v>
      </c>
      <c r="P27" s="7"/>
      <c r="Q27" s="7">
        <v>-2936503356</v>
      </c>
      <c r="R27" s="7"/>
      <c r="S27" s="7">
        <v>-2936503356</v>
      </c>
      <c r="U27" s="1" t="s">
        <v>334</v>
      </c>
    </row>
    <row r="28" spans="1:21">
      <c r="A28" s="1" t="s">
        <v>96</v>
      </c>
      <c r="C28" s="7">
        <v>0</v>
      </c>
      <c r="D28" s="7"/>
      <c r="E28" s="7">
        <v>3777390000</v>
      </c>
      <c r="F28" s="7"/>
      <c r="G28" s="7">
        <v>0</v>
      </c>
      <c r="H28" s="7"/>
      <c r="I28" s="7">
        <f t="shared" si="0"/>
        <v>3777390000</v>
      </c>
      <c r="K28" s="1" t="s">
        <v>335</v>
      </c>
      <c r="M28" s="7">
        <v>0</v>
      </c>
      <c r="N28" s="7"/>
      <c r="O28" s="7">
        <v>14811344987</v>
      </c>
      <c r="P28" s="7"/>
      <c r="Q28" s="7">
        <v>8152649738</v>
      </c>
      <c r="R28" s="7"/>
      <c r="S28" s="7">
        <v>22963994725</v>
      </c>
      <c r="U28" s="1" t="s">
        <v>336</v>
      </c>
    </row>
    <row r="29" spans="1:21">
      <c r="A29" s="1" t="s">
        <v>16</v>
      </c>
      <c r="C29" s="7">
        <v>0</v>
      </c>
      <c r="D29" s="7"/>
      <c r="E29" s="7">
        <v>-21679850161</v>
      </c>
      <c r="F29" s="7"/>
      <c r="G29" s="7">
        <v>0</v>
      </c>
      <c r="H29" s="7"/>
      <c r="I29" s="7">
        <f t="shared" si="0"/>
        <v>-21679850161</v>
      </c>
      <c r="K29" s="1" t="s">
        <v>337</v>
      </c>
      <c r="M29" s="7">
        <v>27148012200</v>
      </c>
      <c r="N29" s="7"/>
      <c r="O29" s="7">
        <v>-19271036162</v>
      </c>
      <c r="P29" s="7"/>
      <c r="Q29" s="7">
        <v>-7349</v>
      </c>
      <c r="R29" s="7"/>
      <c r="S29" s="7">
        <v>7876968689</v>
      </c>
      <c r="U29" s="1" t="s">
        <v>338</v>
      </c>
    </row>
    <row r="30" spans="1:21">
      <c r="A30" s="1" t="s">
        <v>50</v>
      </c>
      <c r="C30" s="7">
        <v>0</v>
      </c>
      <c r="D30" s="7"/>
      <c r="E30" s="7">
        <v>-4136242050</v>
      </c>
      <c r="F30" s="7"/>
      <c r="G30" s="7">
        <v>0</v>
      </c>
      <c r="H30" s="7"/>
      <c r="I30" s="7">
        <f t="shared" si="0"/>
        <v>-4136242050</v>
      </c>
      <c r="K30" s="1" t="s">
        <v>339</v>
      </c>
      <c r="M30" s="7">
        <v>0</v>
      </c>
      <c r="N30" s="7"/>
      <c r="O30" s="7">
        <v>13366228019</v>
      </c>
      <c r="P30" s="7"/>
      <c r="Q30" s="7">
        <v>814366104</v>
      </c>
      <c r="R30" s="7"/>
      <c r="S30" s="7">
        <v>14180594123</v>
      </c>
      <c r="U30" s="1" t="s">
        <v>340</v>
      </c>
    </row>
    <row r="31" spans="1:21">
      <c r="A31" s="1" t="s">
        <v>260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K31" s="1" t="s">
        <v>169</v>
      </c>
      <c r="M31" s="7">
        <v>0</v>
      </c>
      <c r="N31" s="7"/>
      <c r="O31" s="7">
        <v>0</v>
      </c>
      <c r="P31" s="7"/>
      <c r="Q31" s="7">
        <v>1495224035</v>
      </c>
      <c r="R31" s="7"/>
      <c r="S31" s="7">
        <v>1495224035</v>
      </c>
      <c r="U31" s="1" t="s">
        <v>341</v>
      </c>
    </row>
    <row r="32" spans="1:21">
      <c r="A32" s="1" t="s">
        <v>261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K32" s="1" t="s">
        <v>169</v>
      </c>
      <c r="M32" s="7">
        <v>0</v>
      </c>
      <c r="N32" s="7"/>
      <c r="O32" s="7">
        <v>0</v>
      </c>
      <c r="P32" s="7"/>
      <c r="Q32" s="7">
        <v>0</v>
      </c>
      <c r="R32" s="7"/>
      <c r="S32" s="7">
        <v>0</v>
      </c>
      <c r="U32" s="1" t="s">
        <v>169</v>
      </c>
    </row>
    <row r="33" spans="1:21">
      <c r="A33" s="1" t="s">
        <v>231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K33" s="1" t="s">
        <v>169</v>
      </c>
      <c r="M33" s="7">
        <v>1486530226</v>
      </c>
      <c r="N33" s="7"/>
      <c r="O33" s="7">
        <v>0</v>
      </c>
      <c r="P33" s="7"/>
      <c r="Q33" s="7">
        <v>-6182426143</v>
      </c>
      <c r="R33" s="7"/>
      <c r="S33" s="7">
        <v>-4695895917</v>
      </c>
      <c r="U33" s="1" t="s">
        <v>342</v>
      </c>
    </row>
    <row r="34" spans="1:21">
      <c r="A34" s="1" t="s">
        <v>15</v>
      </c>
      <c r="C34" s="7">
        <v>0</v>
      </c>
      <c r="D34" s="7"/>
      <c r="E34" s="7">
        <v>25839596956</v>
      </c>
      <c r="F34" s="7"/>
      <c r="G34" s="7">
        <v>0</v>
      </c>
      <c r="H34" s="7"/>
      <c r="I34" s="7">
        <f t="shared" si="0"/>
        <v>25839596956</v>
      </c>
      <c r="K34" s="1" t="s">
        <v>343</v>
      </c>
      <c r="M34" s="7">
        <v>36271064700</v>
      </c>
      <c r="N34" s="7"/>
      <c r="O34" s="7">
        <v>71309280476</v>
      </c>
      <c r="P34" s="7"/>
      <c r="Q34" s="7">
        <v>-10310</v>
      </c>
      <c r="R34" s="7"/>
      <c r="S34" s="7">
        <v>107580334866</v>
      </c>
      <c r="U34" s="1" t="s">
        <v>344</v>
      </c>
    </row>
    <row r="35" spans="1:21">
      <c r="A35" s="1" t="s">
        <v>262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K35" s="1" t="s">
        <v>169</v>
      </c>
      <c r="M35" s="7">
        <v>0</v>
      </c>
      <c r="N35" s="7"/>
      <c r="O35" s="7">
        <v>0</v>
      </c>
      <c r="P35" s="7"/>
      <c r="Q35" s="7">
        <v>22776346675</v>
      </c>
      <c r="R35" s="7"/>
      <c r="S35" s="7">
        <v>22776346675</v>
      </c>
      <c r="U35" s="1" t="s">
        <v>337</v>
      </c>
    </row>
    <row r="36" spans="1:21">
      <c r="A36" s="1" t="s">
        <v>77</v>
      </c>
      <c r="C36" s="7">
        <v>0</v>
      </c>
      <c r="D36" s="7"/>
      <c r="E36" s="7">
        <v>3429568426</v>
      </c>
      <c r="F36" s="7"/>
      <c r="G36" s="7">
        <v>0</v>
      </c>
      <c r="H36" s="7"/>
      <c r="I36" s="7">
        <f t="shared" si="0"/>
        <v>3429568426</v>
      </c>
      <c r="K36" s="1" t="s">
        <v>345</v>
      </c>
      <c r="M36" s="7">
        <v>98219336500</v>
      </c>
      <c r="N36" s="7"/>
      <c r="O36" s="7">
        <v>-282367801808</v>
      </c>
      <c r="P36" s="7"/>
      <c r="Q36" s="7">
        <v>-24168606879</v>
      </c>
      <c r="R36" s="7"/>
      <c r="S36" s="7">
        <v>-208317072187</v>
      </c>
      <c r="U36" s="1" t="s">
        <v>346</v>
      </c>
    </row>
    <row r="37" spans="1:21">
      <c r="A37" s="1" t="s">
        <v>19</v>
      </c>
      <c r="C37" s="7">
        <v>0</v>
      </c>
      <c r="D37" s="7"/>
      <c r="E37" s="7">
        <v>-28043472923</v>
      </c>
      <c r="F37" s="7"/>
      <c r="G37" s="7">
        <v>0</v>
      </c>
      <c r="H37" s="7"/>
      <c r="I37" s="7">
        <f t="shared" si="0"/>
        <v>-28043472923</v>
      </c>
      <c r="K37" s="1" t="s">
        <v>347</v>
      </c>
      <c r="M37" s="7">
        <v>160154101800</v>
      </c>
      <c r="N37" s="7"/>
      <c r="O37" s="7">
        <v>-164961606059</v>
      </c>
      <c r="P37" s="7"/>
      <c r="Q37" s="7">
        <v>-13126474879</v>
      </c>
      <c r="R37" s="7"/>
      <c r="S37" s="7">
        <v>-17933979138</v>
      </c>
      <c r="U37" s="1" t="s">
        <v>348</v>
      </c>
    </row>
    <row r="38" spans="1:21">
      <c r="A38" s="1" t="s">
        <v>246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K38" s="1" t="s">
        <v>169</v>
      </c>
      <c r="M38" s="7">
        <v>5456000000</v>
      </c>
      <c r="N38" s="7"/>
      <c r="O38" s="7">
        <v>0</v>
      </c>
      <c r="P38" s="7"/>
      <c r="Q38" s="7">
        <v>-14198770796</v>
      </c>
      <c r="R38" s="7"/>
      <c r="S38" s="7">
        <v>-8742770796</v>
      </c>
      <c r="U38" s="1" t="s">
        <v>349</v>
      </c>
    </row>
    <row r="39" spans="1:21">
      <c r="A39" s="1" t="s">
        <v>263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K39" s="1" t="s">
        <v>169</v>
      </c>
      <c r="M39" s="7">
        <v>0</v>
      </c>
      <c r="N39" s="7"/>
      <c r="O39" s="7">
        <v>0</v>
      </c>
      <c r="P39" s="7"/>
      <c r="Q39" s="7">
        <v>-15736</v>
      </c>
      <c r="R39" s="7"/>
      <c r="S39" s="7">
        <v>-15736</v>
      </c>
      <c r="U39" s="1" t="s">
        <v>169</v>
      </c>
    </row>
    <row r="40" spans="1:21">
      <c r="A40" s="1" t="s">
        <v>21</v>
      </c>
      <c r="C40" s="7">
        <v>424545495000</v>
      </c>
      <c r="D40" s="7"/>
      <c r="E40" s="7">
        <v>-396851743964</v>
      </c>
      <c r="F40" s="7"/>
      <c r="G40" s="7">
        <v>0</v>
      </c>
      <c r="H40" s="7"/>
      <c r="I40" s="7">
        <f t="shared" si="0"/>
        <v>27693751036</v>
      </c>
      <c r="K40" s="1" t="s">
        <v>350</v>
      </c>
      <c r="M40" s="7">
        <v>424545495000</v>
      </c>
      <c r="N40" s="7"/>
      <c r="O40" s="7">
        <v>-425702531833</v>
      </c>
      <c r="P40" s="7"/>
      <c r="Q40" s="7">
        <v>-104789972501</v>
      </c>
      <c r="R40" s="7"/>
      <c r="S40" s="7">
        <v>-105947009334</v>
      </c>
      <c r="U40" s="1" t="s">
        <v>351</v>
      </c>
    </row>
    <row r="41" spans="1:21">
      <c r="A41" s="1" t="s">
        <v>264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K41" s="1" t="s">
        <v>169</v>
      </c>
      <c r="M41" s="7">
        <v>0</v>
      </c>
      <c r="N41" s="7"/>
      <c r="O41" s="7">
        <v>0</v>
      </c>
      <c r="P41" s="7"/>
      <c r="Q41" s="7">
        <v>0</v>
      </c>
      <c r="R41" s="7"/>
      <c r="S41" s="7">
        <v>0</v>
      </c>
      <c r="U41" s="1" t="s">
        <v>169</v>
      </c>
    </row>
    <row r="42" spans="1:21">
      <c r="A42" s="1" t="s">
        <v>85</v>
      </c>
      <c r="C42" s="7">
        <v>0</v>
      </c>
      <c r="D42" s="7"/>
      <c r="E42" s="7">
        <v>5384499125</v>
      </c>
      <c r="F42" s="7"/>
      <c r="G42" s="7">
        <v>0</v>
      </c>
      <c r="H42" s="7"/>
      <c r="I42" s="7">
        <f t="shared" si="0"/>
        <v>5384499125</v>
      </c>
      <c r="K42" s="1" t="s">
        <v>352</v>
      </c>
      <c r="M42" s="7">
        <v>23214551400</v>
      </c>
      <c r="N42" s="7"/>
      <c r="O42" s="7">
        <v>-41024755234</v>
      </c>
      <c r="P42" s="7"/>
      <c r="Q42" s="7">
        <v>-885499738</v>
      </c>
      <c r="R42" s="7"/>
      <c r="S42" s="7">
        <v>-18695703572</v>
      </c>
      <c r="U42" s="1" t="s">
        <v>353</v>
      </c>
    </row>
    <row r="43" spans="1:21">
      <c r="A43" s="1" t="s">
        <v>252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K43" s="1" t="s">
        <v>169</v>
      </c>
      <c r="M43" s="7">
        <v>1000000000</v>
      </c>
      <c r="N43" s="7"/>
      <c r="O43" s="7">
        <v>0</v>
      </c>
      <c r="P43" s="7"/>
      <c r="Q43" s="7">
        <v>11665105496</v>
      </c>
      <c r="R43" s="7"/>
      <c r="S43" s="7">
        <v>12665105496</v>
      </c>
      <c r="U43" s="1" t="s">
        <v>354</v>
      </c>
    </row>
    <row r="44" spans="1:21">
      <c r="A44" s="1" t="s">
        <v>32</v>
      </c>
      <c r="C44" s="7">
        <v>0</v>
      </c>
      <c r="D44" s="7"/>
      <c r="E44" s="7">
        <v>10925564265</v>
      </c>
      <c r="F44" s="7"/>
      <c r="G44" s="7">
        <v>0</v>
      </c>
      <c r="H44" s="7"/>
      <c r="I44" s="7">
        <f t="shared" si="0"/>
        <v>10925564265</v>
      </c>
      <c r="K44" s="1" t="s">
        <v>355</v>
      </c>
      <c r="M44" s="7">
        <v>0</v>
      </c>
      <c r="N44" s="7"/>
      <c r="O44" s="7">
        <v>115789311421</v>
      </c>
      <c r="P44" s="7"/>
      <c r="Q44" s="7">
        <v>-4029</v>
      </c>
      <c r="R44" s="7"/>
      <c r="S44" s="7">
        <v>115789307392</v>
      </c>
      <c r="U44" s="1" t="s">
        <v>356</v>
      </c>
    </row>
    <row r="45" spans="1:21">
      <c r="A45" s="1" t="s">
        <v>58</v>
      </c>
      <c r="C45" s="7">
        <v>0</v>
      </c>
      <c r="D45" s="7"/>
      <c r="E45" s="7">
        <v>-5011477129</v>
      </c>
      <c r="F45" s="7"/>
      <c r="G45" s="7">
        <v>0</v>
      </c>
      <c r="H45" s="7"/>
      <c r="I45" s="7">
        <f t="shared" si="0"/>
        <v>-5011477129</v>
      </c>
      <c r="K45" s="1" t="s">
        <v>357</v>
      </c>
      <c r="M45" s="7">
        <v>0</v>
      </c>
      <c r="N45" s="7"/>
      <c r="O45" s="7">
        <v>24671775680</v>
      </c>
      <c r="P45" s="7"/>
      <c r="Q45" s="7">
        <v>-5076</v>
      </c>
      <c r="R45" s="7"/>
      <c r="S45" s="7">
        <v>24671770604</v>
      </c>
      <c r="U45" s="1" t="s">
        <v>358</v>
      </c>
    </row>
    <row r="46" spans="1:21">
      <c r="A46" s="1" t="s">
        <v>49</v>
      </c>
      <c r="C46" s="7">
        <v>0</v>
      </c>
      <c r="D46" s="7"/>
      <c r="E46" s="7">
        <v>-11422102100</v>
      </c>
      <c r="F46" s="7"/>
      <c r="G46" s="7">
        <v>0</v>
      </c>
      <c r="H46" s="7"/>
      <c r="I46" s="7">
        <f t="shared" si="0"/>
        <v>-11422102100</v>
      </c>
      <c r="K46" s="1" t="s">
        <v>359</v>
      </c>
      <c r="M46" s="7">
        <v>37900874400</v>
      </c>
      <c r="N46" s="7"/>
      <c r="O46" s="7">
        <v>-79240833426</v>
      </c>
      <c r="P46" s="7"/>
      <c r="Q46" s="7">
        <v>-2578011307</v>
      </c>
      <c r="R46" s="7"/>
      <c r="S46" s="7">
        <v>-43917970333</v>
      </c>
      <c r="U46" s="1" t="s">
        <v>360</v>
      </c>
    </row>
    <row r="47" spans="1:21">
      <c r="A47" s="1" t="s">
        <v>41</v>
      </c>
      <c r="C47" s="7">
        <v>0</v>
      </c>
      <c r="D47" s="7"/>
      <c r="E47" s="7">
        <v>-5046159315</v>
      </c>
      <c r="F47" s="7"/>
      <c r="G47" s="7">
        <v>0</v>
      </c>
      <c r="H47" s="7"/>
      <c r="I47" s="7">
        <f t="shared" si="0"/>
        <v>-5046159315</v>
      </c>
      <c r="K47" s="1" t="s">
        <v>361</v>
      </c>
      <c r="M47" s="7">
        <v>81492308600</v>
      </c>
      <c r="N47" s="7"/>
      <c r="O47" s="7">
        <v>-110873363553</v>
      </c>
      <c r="P47" s="7"/>
      <c r="Q47" s="7">
        <v>-2248009207</v>
      </c>
      <c r="R47" s="7"/>
      <c r="S47" s="7">
        <v>-31629064160</v>
      </c>
      <c r="U47" s="1" t="s">
        <v>362</v>
      </c>
    </row>
    <row r="48" spans="1:21">
      <c r="A48" s="1" t="s">
        <v>265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K48" s="1" t="s">
        <v>169</v>
      </c>
      <c r="M48" s="7">
        <v>0</v>
      </c>
      <c r="N48" s="7"/>
      <c r="O48" s="7">
        <v>0</v>
      </c>
      <c r="P48" s="7"/>
      <c r="Q48" s="7">
        <v>16138553686</v>
      </c>
      <c r="R48" s="7"/>
      <c r="S48" s="7">
        <v>16138553686</v>
      </c>
      <c r="U48" s="1" t="s">
        <v>363</v>
      </c>
    </row>
    <row r="49" spans="1:21">
      <c r="A49" s="1" t="s">
        <v>101</v>
      </c>
      <c r="C49" s="7">
        <v>0</v>
      </c>
      <c r="D49" s="7"/>
      <c r="E49" s="7">
        <v>-18585939303</v>
      </c>
      <c r="F49" s="7"/>
      <c r="G49" s="7">
        <v>0</v>
      </c>
      <c r="H49" s="7"/>
      <c r="I49" s="7">
        <f t="shared" si="0"/>
        <v>-18585939303</v>
      </c>
      <c r="K49" s="1" t="s">
        <v>364</v>
      </c>
      <c r="M49" s="7">
        <v>76509114000</v>
      </c>
      <c r="N49" s="7"/>
      <c r="O49" s="7">
        <v>-156985163868</v>
      </c>
      <c r="P49" s="7"/>
      <c r="Q49" s="7">
        <v>-5446698078</v>
      </c>
      <c r="R49" s="7"/>
      <c r="S49" s="7">
        <v>-85922747946</v>
      </c>
      <c r="U49" s="1" t="s">
        <v>365</v>
      </c>
    </row>
    <row r="50" spans="1:21">
      <c r="A50" s="1" t="s">
        <v>266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K50" s="1" t="s">
        <v>169</v>
      </c>
      <c r="M50" s="7">
        <v>0</v>
      </c>
      <c r="N50" s="7"/>
      <c r="O50" s="7">
        <v>0</v>
      </c>
      <c r="P50" s="7"/>
      <c r="Q50" s="7">
        <v>12540027499</v>
      </c>
      <c r="R50" s="7"/>
      <c r="S50" s="7">
        <v>12540027499</v>
      </c>
      <c r="U50" s="1" t="s">
        <v>366</v>
      </c>
    </row>
    <row r="51" spans="1:21">
      <c r="A51" s="1" t="s">
        <v>20</v>
      </c>
      <c r="C51" s="7">
        <v>0</v>
      </c>
      <c r="D51" s="7"/>
      <c r="E51" s="7">
        <v>-29610097493</v>
      </c>
      <c r="F51" s="7"/>
      <c r="G51" s="7">
        <v>0</v>
      </c>
      <c r="H51" s="7"/>
      <c r="I51" s="7">
        <f t="shared" si="0"/>
        <v>-29610097493</v>
      </c>
      <c r="K51" s="1" t="s">
        <v>367</v>
      </c>
      <c r="M51" s="7">
        <v>143859174480</v>
      </c>
      <c r="N51" s="7"/>
      <c r="O51" s="7">
        <v>-210942630368</v>
      </c>
      <c r="P51" s="7"/>
      <c r="Q51" s="7">
        <v>-720320123</v>
      </c>
      <c r="R51" s="7"/>
      <c r="S51" s="7">
        <v>-67803776011</v>
      </c>
      <c r="U51" s="1" t="s">
        <v>368</v>
      </c>
    </row>
    <row r="52" spans="1:21">
      <c r="A52" s="1" t="s">
        <v>267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K52" s="1" t="s">
        <v>169</v>
      </c>
      <c r="M52" s="7">
        <v>0</v>
      </c>
      <c r="N52" s="7"/>
      <c r="O52" s="7">
        <v>0</v>
      </c>
      <c r="P52" s="7"/>
      <c r="Q52" s="7">
        <v>-1588</v>
      </c>
      <c r="R52" s="7"/>
      <c r="S52" s="7">
        <v>-1588</v>
      </c>
      <c r="U52" s="1" t="s">
        <v>169</v>
      </c>
    </row>
    <row r="53" spans="1:21">
      <c r="A53" s="1" t="s">
        <v>268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K53" s="1" t="s">
        <v>169</v>
      </c>
      <c r="M53" s="7">
        <v>0</v>
      </c>
      <c r="N53" s="7"/>
      <c r="O53" s="7">
        <v>0</v>
      </c>
      <c r="P53" s="7"/>
      <c r="Q53" s="7">
        <v>-607054037</v>
      </c>
      <c r="R53" s="7"/>
      <c r="S53" s="7">
        <v>-607054037</v>
      </c>
      <c r="U53" s="1" t="s">
        <v>43</v>
      </c>
    </row>
    <row r="54" spans="1:21">
      <c r="A54" s="1" t="s">
        <v>269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K54" s="1" t="s">
        <v>169</v>
      </c>
      <c r="M54" s="7">
        <v>0</v>
      </c>
      <c r="N54" s="7"/>
      <c r="O54" s="7">
        <v>0</v>
      </c>
      <c r="P54" s="7"/>
      <c r="Q54" s="7">
        <v>1651035388</v>
      </c>
      <c r="R54" s="7"/>
      <c r="S54" s="7">
        <v>1651035388</v>
      </c>
      <c r="U54" s="1" t="s">
        <v>369</v>
      </c>
    </row>
    <row r="55" spans="1:21">
      <c r="A55" s="1" t="s">
        <v>44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K55" s="1" t="s">
        <v>169</v>
      </c>
      <c r="M55" s="7">
        <v>33953154912</v>
      </c>
      <c r="N55" s="7"/>
      <c r="O55" s="7">
        <v>0</v>
      </c>
      <c r="P55" s="7"/>
      <c r="Q55" s="7">
        <v>7760106640</v>
      </c>
      <c r="R55" s="7"/>
      <c r="S55" s="7">
        <v>41713261552</v>
      </c>
      <c r="U55" s="1" t="s">
        <v>370</v>
      </c>
    </row>
    <row r="56" spans="1:21">
      <c r="A56" s="1" t="s">
        <v>34</v>
      </c>
      <c r="C56" s="7">
        <v>27955710183</v>
      </c>
      <c r="D56" s="7"/>
      <c r="E56" s="7">
        <v>-13682977373</v>
      </c>
      <c r="F56" s="7"/>
      <c r="G56" s="7">
        <v>0</v>
      </c>
      <c r="H56" s="7"/>
      <c r="I56" s="7">
        <f t="shared" si="0"/>
        <v>14272732810</v>
      </c>
      <c r="K56" s="1" t="s">
        <v>371</v>
      </c>
      <c r="M56" s="7">
        <v>27955710183</v>
      </c>
      <c r="N56" s="7"/>
      <c r="O56" s="7">
        <v>-99727854337</v>
      </c>
      <c r="P56" s="7"/>
      <c r="Q56" s="7">
        <v>-88660243</v>
      </c>
      <c r="R56" s="7"/>
      <c r="S56" s="7">
        <v>-71860804397</v>
      </c>
      <c r="U56" s="1" t="s">
        <v>372</v>
      </c>
    </row>
    <row r="57" spans="1:21">
      <c r="A57" s="1" t="s">
        <v>270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K57" s="1" t="s">
        <v>169</v>
      </c>
      <c r="M57" s="7">
        <v>0</v>
      </c>
      <c r="N57" s="7"/>
      <c r="O57" s="7">
        <v>0</v>
      </c>
      <c r="P57" s="7"/>
      <c r="Q57" s="7">
        <v>762870398</v>
      </c>
      <c r="R57" s="7"/>
      <c r="S57" s="7">
        <v>762870398</v>
      </c>
      <c r="U57" s="1" t="s">
        <v>373</v>
      </c>
    </row>
    <row r="58" spans="1:21">
      <c r="A58" s="1" t="s">
        <v>271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K58" s="1" t="s">
        <v>169</v>
      </c>
      <c r="M58" s="7">
        <v>0</v>
      </c>
      <c r="N58" s="7"/>
      <c r="O58" s="7">
        <v>0</v>
      </c>
      <c r="P58" s="7"/>
      <c r="Q58" s="7">
        <v>6424048270</v>
      </c>
      <c r="R58" s="7"/>
      <c r="S58" s="7">
        <v>6424048270</v>
      </c>
      <c r="U58" s="1" t="s">
        <v>374</v>
      </c>
    </row>
    <row r="59" spans="1:21">
      <c r="A59" s="1" t="s">
        <v>272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K59" s="1" t="s">
        <v>169</v>
      </c>
      <c r="M59" s="7">
        <v>0</v>
      </c>
      <c r="N59" s="7"/>
      <c r="O59" s="7">
        <v>0</v>
      </c>
      <c r="P59" s="7"/>
      <c r="Q59" s="7">
        <v>-175752400</v>
      </c>
      <c r="R59" s="7"/>
      <c r="S59" s="7">
        <v>-175752400</v>
      </c>
      <c r="U59" s="1" t="s">
        <v>48</v>
      </c>
    </row>
    <row r="60" spans="1:21">
      <c r="A60" s="1" t="s">
        <v>211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K60" s="1" t="s">
        <v>169</v>
      </c>
      <c r="M60" s="7">
        <v>746280180</v>
      </c>
      <c r="N60" s="7"/>
      <c r="O60" s="7">
        <v>0</v>
      </c>
      <c r="P60" s="7"/>
      <c r="Q60" s="7">
        <v>-7592076636</v>
      </c>
      <c r="R60" s="7"/>
      <c r="S60" s="7">
        <v>-6845796456</v>
      </c>
      <c r="U60" s="1" t="s">
        <v>375</v>
      </c>
    </row>
    <row r="61" spans="1:21">
      <c r="A61" s="1" t="s">
        <v>102</v>
      </c>
      <c r="C61" s="7">
        <v>0</v>
      </c>
      <c r="D61" s="7"/>
      <c r="E61" s="7">
        <v>9986885783</v>
      </c>
      <c r="F61" s="7"/>
      <c r="G61" s="7">
        <v>0</v>
      </c>
      <c r="H61" s="7"/>
      <c r="I61" s="7">
        <f t="shared" si="0"/>
        <v>9986885783</v>
      </c>
      <c r="K61" s="1" t="s">
        <v>376</v>
      </c>
      <c r="M61" s="7">
        <v>108713184350</v>
      </c>
      <c r="N61" s="7"/>
      <c r="O61" s="7">
        <v>-154280166629</v>
      </c>
      <c r="P61" s="7"/>
      <c r="Q61" s="7">
        <v>-722312925</v>
      </c>
      <c r="R61" s="7"/>
      <c r="S61" s="7">
        <v>-46289295204</v>
      </c>
      <c r="U61" s="1" t="s">
        <v>377</v>
      </c>
    </row>
    <row r="62" spans="1:21">
      <c r="A62" s="1" t="s">
        <v>273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0"/>
        <v>0</v>
      </c>
      <c r="K62" s="1" t="s">
        <v>169</v>
      </c>
      <c r="M62" s="7">
        <v>0</v>
      </c>
      <c r="N62" s="7"/>
      <c r="O62" s="7">
        <v>0</v>
      </c>
      <c r="P62" s="7"/>
      <c r="Q62" s="7">
        <v>-151828472172</v>
      </c>
      <c r="R62" s="7"/>
      <c r="S62" s="7">
        <v>-151828472172</v>
      </c>
      <c r="U62" s="1" t="s">
        <v>378</v>
      </c>
    </row>
    <row r="63" spans="1:21">
      <c r="A63" s="1" t="s">
        <v>75</v>
      </c>
      <c r="C63" s="7">
        <v>0</v>
      </c>
      <c r="D63" s="7"/>
      <c r="E63" s="7">
        <v>16455859172</v>
      </c>
      <c r="F63" s="7"/>
      <c r="G63" s="7">
        <v>0</v>
      </c>
      <c r="H63" s="7"/>
      <c r="I63" s="7">
        <f t="shared" si="0"/>
        <v>16455859172</v>
      </c>
      <c r="K63" s="1" t="s">
        <v>379</v>
      </c>
      <c r="M63" s="7">
        <v>45414746544</v>
      </c>
      <c r="N63" s="7"/>
      <c r="O63" s="7">
        <v>24923391094</v>
      </c>
      <c r="P63" s="7"/>
      <c r="Q63" s="7">
        <v>2186910077</v>
      </c>
      <c r="R63" s="7"/>
      <c r="S63" s="7">
        <v>72525047715</v>
      </c>
      <c r="U63" s="1" t="s">
        <v>380</v>
      </c>
    </row>
    <row r="64" spans="1:21">
      <c r="A64" s="1" t="s">
        <v>98</v>
      </c>
      <c r="C64" s="7">
        <v>0</v>
      </c>
      <c r="D64" s="7"/>
      <c r="E64" s="7">
        <v>-1356878636</v>
      </c>
      <c r="F64" s="7"/>
      <c r="G64" s="7">
        <v>0</v>
      </c>
      <c r="H64" s="7"/>
      <c r="I64" s="7">
        <f t="shared" si="0"/>
        <v>-1356878636</v>
      </c>
      <c r="K64" s="1" t="s">
        <v>381</v>
      </c>
      <c r="M64" s="7">
        <v>0</v>
      </c>
      <c r="N64" s="7"/>
      <c r="O64" s="7">
        <v>-4972495287</v>
      </c>
      <c r="P64" s="7"/>
      <c r="Q64" s="7">
        <v>4126204161</v>
      </c>
      <c r="R64" s="7"/>
      <c r="S64" s="7">
        <v>-846291126</v>
      </c>
      <c r="U64" s="1" t="s">
        <v>59</v>
      </c>
    </row>
    <row r="65" spans="1:21">
      <c r="A65" s="1" t="s">
        <v>26</v>
      </c>
      <c r="C65" s="7">
        <v>0</v>
      </c>
      <c r="D65" s="7"/>
      <c r="E65" s="7">
        <v>4489462051</v>
      </c>
      <c r="F65" s="7"/>
      <c r="G65" s="7">
        <v>0</v>
      </c>
      <c r="H65" s="7"/>
      <c r="I65" s="7">
        <f t="shared" si="0"/>
        <v>4489462051</v>
      </c>
      <c r="K65" s="1" t="s">
        <v>382</v>
      </c>
      <c r="M65" s="7">
        <v>70179012000</v>
      </c>
      <c r="N65" s="7"/>
      <c r="O65" s="7">
        <v>-154094184485</v>
      </c>
      <c r="P65" s="7"/>
      <c r="Q65" s="7">
        <v>-115381900240</v>
      </c>
      <c r="R65" s="7"/>
      <c r="S65" s="7">
        <v>-199297072725</v>
      </c>
      <c r="U65" s="1" t="s">
        <v>383</v>
      </c>
    </row>
    <row r="66" spans="1:21">
      <c r="A66" s="1" t="s">
        <v>60</v>
      </c>
      <c r="C66" s="7">
        <v>0</v>
      </c>
      <c r="D66" s="7"/>
      <c r="E66" s="7">
        <v>-1212707410</v>
      </c>
      <c r="F66" s="7"/>
      <c r="G66" s="7">
        <v>0</v>
      </c>
      <c r="H66" s="7"/>
      <c r="I66" s="7">
        <f t="shared" si="0"/>
        <v>-1212707410</v>
      </c>
      <c r="K66" s="1" t="s">
        <v>384</v>
      </c>
      <c r="M66" s="7">
        <v>286692059350</v>
      </c>
      <c r="N66" s="7"/>
      <c r="O66" s="7">
        <v>-466892353253</v>
      </c>
      <c r="P66" s="7"/>
      <c r="Q66" s="7">
        <v>0</v>
      </c>
      <c r="R66" s="7"/>
      <c r="S66" s="7">
        <v>-180200293903</v>
      </c>
      <c r="U66" s="1" t="s">
        <v>385</v>
      </c>
    </row>
    <row r="67" spans="1:21">
      <c r="A67" s="1" t="s">
        <v>92</v>
      </c>
      <c r="C67" s="7">
        <v>0</v>
      </c>
      <c r="D67" s="7"/>
      <c r="E67" s="7">
        <v>-14181527841</v>
      </c>
      <c r="F67" s="7"/>
      <c r="G67" s="7">
        <v>0</v>
      </c>
      <c r="H67" s="7"/>
      <c r="I67" s="7">
        <f t="shared" si="0"/>
        <v>-14181527841</v>
      </c>
      <c r="K67" s="1" t="s">
        <v>386</v>
      </c>
      <c r="M67" s="7">
        <v>27377406000</v>
      </c>
      <c r="N67" s="7"/>
      <c r="O67" s="7">
        <v>-8589063324</v>
      </c>
      <c r="P67" s="7"/>
      <c r="Q67" s="7">
        <v>0</v>
      </c>
      <c r="R67" s="7"/>
      <c r="S67" s="7">
        <v>18788342676</v>
      </c>
      <c r="U67" s="1" t="s">
        <v>387</v>
      </c>
    </row>
    <row r="68" spans="1:21">
      <c r="A68" s="1" t="s">
        <v>97</v>
      </c>
      <c r="C68" s="7">
        <v>0</v>
      </c>
      <c r="D68" s="7"/>
      <c r="E68" s="7">
        <v>-21097763641</v>
      </c>
      <c r="F68" s="7"/>
      <c r="G68" s="7">
        <v>0</v>
      </c>
      <c r="H68" s="7"/>
      <c r="I68" s="7">
        <f t="shared" si="0"/>
        <v>-21097763641</v>
      </c>
      <c r="K68" s="1" t="s">
        <v>388</v>
      </c>
      <c r="M68" s="7">
        <v>31836070080</v>
      </c>
      <c r="N68" s="7"/>
      <c r="O68" s="7">
        <v>-25712899437</v>
      </c>
      <c r="P68" s="7"/>
      <c r="Q68" s="7">
        <v>0</v>
      </c>
      <c r="R68" s="7"/>
      <c r="S68" s="7">
        <v>6123170643</v>
      </c>
      <c r="U68" s="1" t="s">
        <v>389</v>
      </c>
    </row>
    <row r="69" spans="1:21">
      <c r="A69" s="1" t="s">
        <v>46</v>
      </c>
      <c r="C69" s="7">
        <v>0</v>
      </c>
      <c r="D69" s="7"/>
      <c r="E69" s="7">
        <v>26151938998</v>
      </c>
      <c r="F69" s="7"/>
      <c r="G69" s="7">
        <v>0</v>
      </c>
      <c r="H69" s="7"/>
      <c r="I69" s="7">
        <f t="shared" si="0"/>
        <v>26151938998</v>
      </c>
      <c r="K69" s="1" t="s">
        <v>390</v>
      </c>
      <c r="M69" s="7">
        <v>6426853120</v>
      </c>
      <c r="N69" s="7"/>
      <c r="O69" s="7">
        <v>60657386044</v>
      </c>
      <c r="P69" s="7"/>
      <c r="Q69" s="7">
        <v>0</v>
      </c>
      <c r="R69" s="7"/>
      <c r="S69" s="7">
        <v>67084239164</v>
      </c>
      <c r="U69" s="1" t="s">
        <v>391</v>
      </c>
    </row>
    <row r="70" spans="1:21">
      <c r="A70" s="1" t="s">
        <v>67</v>
      </c>
      <c r="C70" s="7">
        <v>0</v>
      </c>
      <c r="D70" s="7"/>
      <c r="E70" s="7">
        <v>-5275042628</v>
      </c>
      <c r="F70" s="7"/>
      <c r="G70" s="7">
        <v>0</v>
      </c>
      <c r="H70" s="7"/>
      <c r="I70" s="7">
        <f t="shared" si="0"/>
        <v>-5275042628</v>
      </c>
      <c r="K70" s="1" t="s">
        <v>392</v>
      </c>
      <c r="M70" s="7">
        <v>18990355074</v>
      </c>
      <c r="N70" s="7"/>
      <c r="O70" s="7">
        <v>5169541777</v>
      </c>
      <c r="P70" s="7"/>
      <c r="Q70" s="7">
        <v>0</v>
      </c>
      <c r="R70" s="7"/>
      <c r="S70" s="7">
        <v>24159896851</v>
      </c>
      <c r="U70" s="1" t="s">
        <v>393</v>
      </c>
    </row>
    <row r="71" spans="1:21">
      <c r="A71" s="1" t="s">
        <v>86</v>
      </c>
      <c r="C71" s="7">
        <v>0</v>
      </c>
      <c r="D71" s="7"/>
      <c r="E71" s="7">
        <v>-68959681237</v>
      </c>
      <c r="F71" s="7"/>
      <c r="G71" s="7">
        <v>0</v>
      </c>
      <c r="H71" s="7"/>
      <c r="I71" s="7">
        <f t="shared" si="0"/>
        <v>-68959681237</v>
      </c>
      <c r="K71" s="1" t="s">
        <v>394</v>
      </c>
      <c r="M71" s="7">
        <v>266817105000</v>
      </c>
      <c r="N71" s="7"/>
      <c r="O71" s="7">
        <v>-106091817289</v>
      </c>
      <c r="P71" s="7"/>
      <c r="Q71" s="7">
        <v>0</v>
      </c>
      <c r="R71" s="7"/>
      <c r="S71" s="7">
        <v>160725287711</v>
      </c>
      <c r="U71" s="1" t="s">
        <v>395</v>
      </c>
    </row>
    <row r="72" spans="1:21">
      <c r="A72" s="1" t="s">
        <v>84</v>
      </c>
      <c r="C72" s="7">
        <v>0</v>
      </c>
      <c r="D72" s="7"/>
      <c r="E72" s="7">
        <v>28605337488</v>
      </c>
      <c r="F72" s="7"/>
      <c r="G72" s="7">
        <v>0</v>
      </c>
      <c r="H72" s="7"/>
      <c r="I72" s="7">
        <f t="shared" si="0"/>
        <v>28605337488</v>
      </c>
      <c r="K72" s="1" t="s">
        <v>396</v>
      </c>
      <c r="M72" s="7">
        <v>78197168500</v>
      </c>
      <c r="N72" s="7"/>
      <c r="O72" s="7">
        <v>-236615889436</v>
      </c>
      <c r="P72" s="7"/>
      <c r="Q72" s="7">
        <v>0</v>
      </c>
      <c r="R72" s="7"/>
      <c r="S72" s="7">
        <v>-158418720936</v>
      </c>
      <c r="U72" s="1" t="s">
        <v>397</v>
      </c>
    </row>
    <row r="73" spans="1:21">
      <c r="A73" s="1" t="s">
        <v>80</v>
      </c>
      <c r="C73" s="7">
        <v>0</v>
      </c>
      <c r="D73" s="7"/>
      <c r="E73" s="7">
        <v>21117597096</v>
      </c>
      <c r="F73" s="7"/>
      <c r="G73" s="7">
        <v>0</v>
      </c>
      <c r="H73" s="7"/>
      <c r="I73" s="7">
        <f t="shared" ref="I73:I116" si="1">C73+E73+G73</f>
        <v>21117597096</v>
      </c>
      <c r="K73" s="1" t="s">
        <v>398</v>
      </c>
      <c r="M73" s="7">
        <v>21120758800</v>
      </c>
      <c r="N73" s="7"/>
      <c r="O73" s="7">
        <v>-48980738404</v>
      </c>
      <c r="P73" s="7"/>
      <c r="Q73" s="7">
        <v>0</v>
      </c>
      <c r="R73" s="7"/>
      <c r="S73" s="7">
        <v>-27859979604</v>
      </c>
      <c r="U73" s="1" t="s">
        <v>399</v>
      </c>
    </row>
    <row r="74" spans="1:21">
      <c r="A74" s="1" t="s">
        <v>90</v>
      </c>
      <c r="C74" s="7">
        <v>0</v>
      </c>
      <c r="D74" s="7"/>
      <c r="E74" s="7">
        <v>-14738995986</v>
      </c>
      <c r="F74" s="7"/>
      <c r="G74" s="7">
        <v>0</v>
      </c>
      <c r="H74" s="7"/>
      <c r="I74" s="7">
        <f t="shared" si="1"/>
        <v>-14738995986</v>
      </c>
      <c r="K74" s="1" t="s">
        <v>400</v>
      </c>
      <c r="M74" s="7">
        <v>3204578000</v>
      </c>
      <c r="N74" s="7"/>
      <c r="O74" s="7">
        <v>24068107220</v>
      </c>
      <c r="P74" s="7"/>
      <c r="Q74" s="7">
        <v>0</v>
      </c>
      <c r="R74" s="7"/>
      <c r="S74" s="7">
        <v>27272685220</v>
      </c>
      <c r="U74" s="1" t="s">
        <v>401</v>
      </c>
    </row>
    <row r="75" spans="1:21">
      <c r="A75" s="1" t="s">
        <v>40</v>
      </c>
      <c r="C75" s="7">
        <v>0</v>
      </c>
      <c r="D75" s="7"/>
      <c r="E75" s="7">
        <v>15904366873</v>
      </c>
      <c r="F75" s="7"/>
      <c r="G75" s="7">
        <v>0</v>
      </c>
      <c r="H75" s="7"/>
      <c r="I75" s="7">
        <f t="shared" si="1"/>
        <v>15904366873</v>
      </c>
      <c r="K75" s="1" t="s">
        <v>402</v>
      </c>
      <c r="M75" s="7">
        <v>1672650000</v>
      </c>
      <c r="N75" s="7"/>
      <c r="O75" s="7">
        <v>57772647111</v>
      </c>
      <c r="P75" s="7"/>
      <c r="Q75" s="7">
        <v>0</v>
      </c>
      <c r="R75" s="7"/>
      <c r="S75" s="7">
        <v>59445297111</v>
      </c>
      <c r="U75" s="1" t="s">
        <v>403</v>
      </c>
    </row>
    <row r="76" spans="1:21">
      <c r="A76" s="1" t="s">
        <v>99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f t="shared" si="1"/>
        <v>0</v>
      </c>
      <c r="K76" s="1" t="s">
        <v>169</v>
      </c>
      <c r="M76" s="7">
        <v>44480000000</v>
      </c>
      <c r="N76" s="7"/>
      <c r="O76" s="7">
        <v>-59245380000</v>
      </c>
      <c r="P76" s="7"/>
      <c r="Q76" s="7">
        <v>0</v>
      </c>
      <c r="R76" s="7"/>
      <c r="S76" s="7">
        <v>-14765380000</v>
      </c>
      <c r="U76" s="1" t="s">
        <v>404</v>
      </c>
    </row>
    <row r="77" spans="1:21">
      <c r="A77" s="1" t="s">
        <v>35</v>
      </c>
      <c r="C77" s="7">
        <v>0</v>
      </c>
      <c r="D77" s="7"/>
      <c r="E77" s="7">
        <v>145044920037</v>
      </c>
      <c r="F77" s="7"/>
      <c r="G77" s="7">
        <v>0</v>
      </c>
      <c r="H77" s="7"/>
      <c r="I77" s="7">
        <f t="shared" si="1"/>
        <v>145044920037</v>
      </c>
      <c r="K77" s="1" t="s">
        <v>405</v>
      </c>
      <c r="M77" s="7">
        <v>52478998830</v>
      </c>
      <c r="N77" s="7"/>
      <c r="O77" s="7">
        <v>438256981009</v>
      </c>
      <c r="P77" s="7"/>
      <c r="Q77" s="7">
        <v>0</v>
      </c>
      <c r="R77" s="7"/>
      <c r="S77" s="7">
        <v>490735979839</v>
      </c>
      <c r="U77" s="1" t="s">
        <v>406</v>
      </c>
    </row>
    <row r="78" spans="1:21">
      <c r="A78" s="1" t="s">
        <v>54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f t="shared" si="1"/>
        <v>0</v>
      </c>
      <c r="K78" s="1" t="s">
        <v>169</v>
      </c>
      <c r="M78" s="7">
        <v>144905283940</v>
      </c>
      <c r="N78" s="7"/>
      <c r="O78" s="7">
        <v>-24255962013</v>
      </c>
      <c r="P78" s="7"/>
      <c r="Q78" s="7">
        <v>0</v>
      </c>
      <c r="R78" s="7"/>
      <c r="S78" s="7">
        <v>120649321927</v>
      </c>
      <c r="U78" s="1" t="s">
        <v>407</v>
      </c>
    </row>
    <row r="79" spans="1:21">
      <c r="A79" s="1" t="s">
        <v>73</v>
      </c>
      <c r="C79" s="7">
        <v>0</v>
      </c>
      <c r="D79" s="7"/>
      <c r="E79" s="7">
        <v>3557476915</v>
      </c>
      <c r="F79" s="7"/>
      <c r="G79" s="7">
        <v>0</v>
      </c>
      <c r="H79" s="7"/>
      <c r="I79" s="7">
        <f t="shared" si="1"/>
        <v>3557476915</v>
      </c>
      <c r="K79" s="1" t="s">
        <v>55</v>
      </c>
      <c r="M79" s="7">
        <v>47239771920</v>
      </c>
      <c r="N79" s="7"/>
      <c r="O79" s="7">
        <v>-52472784494</v>
      </c>
      <c r="P79" s="7"/>
      <c r="Q79" s="7">
        <v>0</v>
      </c>
      <c r="R79" s="7"/>
      <c r="S79" s="7">
        <v>-5233012574</v>
      </c>
      <c r="U79" s="1" t="s">
        <v>408</v>
      </c>
    </row>
    <row r="80" spans="1:21">
      <c r="A80" s="1" t="s">
        <v>63</v>
      </c>
      <c r="C80" s="7">
        <v>0</v>
      </c>
      <c r="D80" s="7"/>
      <c r="E80" s="7">
        <v>4826529177</v>
      </c>
      <c r="F80" s="7"/>
      <c r="G80" s="7">
        <v>0</v>
      </c>
      <c r="H80" s="7"/>
      <c r="I80" s="7">
        <f t="shared" si="1"/>
        <v>4826529177</v>
      </c>
      <c r="K80" s="1" t="s">
        <v>409</v>
      </c>
      <c r="M80" s="7">
        <v>75369343690</v>
      </c>
      <c r="N80" s="7"/>
      <c r="O80" s="7">
        <v>-134374960052</v>
      </c>
      <c r="P80" s="7"/>
      <c r="Q80" s="7">
        <v>0</v>
      </c>
      <c r="R80" s="7"/>
      <c r="S80" s="7">
        <v>-59005616362</v>
      </c>
      <c r="U80" s="1" t="s">
        <v>410</v>
      </c>
    </row>
    <row r="81" spans="1:21">
      <c r="A81" s="1" t="s">
        <v>36</v>
      </c>
      <c r="C81" s="7">
        <v>0</v>
      </c>
      <c r="D81" s="7"/>
      <c r="E81" s="7">
        <v>60625986770</v>
      </c>
      <c r="F81" s="7"/>
      <c r="G81" s="7">
        <v>0</v>
      </c>
      <c r="H81" s="7"/>
      <c r="I81" s="7">
        <f t="shared" si="1"/>
        <v>60625986770</v>
      </c>
      <c r="K81" s="1" t="s">
        <v>411</v>
      </c>
      <c r="M81" s="7">
        <v>163850697000</v>
      </c>
      <c r="N81" s="7"/>
      <c r="O81" s="7">
        <v>-444288947822</v>
      </c>
      <c r="P81" s="7"/>
      <c r="Q81" s="7">
        <v>0</v>
      </c>
      <c r="R81" s="7"/>
      <c r="S81" s="7">
        <v>-280438250822</v>
      </c>
      <c r="U81" s="1" t="s">
        <v>412</v>
      </c>
    </row>
    <row r="82" spans="1:21">
      <c r="A82" s="1" t="s">
        <v>89</v>
      </c>
      <c r="C82" s="7">
        <v>0</v>
      </c>
      <c r="D82" s="7"/>
      <c r="E82" s="7">
        <v>-234747491</v>
      </c>
      <c r="F82" s="7"/>
      <c r="G82" s="7">
        <v>0</v>
      </c>
      <c r="H82" s="7"/>
      <c r="I82" s="7">
        <f t="shared" si="1"/>
        <v>-234747491</v>
      </c>
      <c r="K82" s="1" t="s">
        <v>413</v>
      </c>
      <c r="M82" s="7">
        <v>6770000000</v>
      </c>
      <c r="N82" s="7"/>
      <c r="O82" s="7">
        <v>-22956227491</v>
      </c>
      <c r="P82" s="7"/>
      <c r="Q82" s="7">
        <v>0</v>
      </c>
      <c r="R82" s="7"/>
      <c r="S82" s="7">
        <v>-16186227491</v>
      </c>
      <c r="U82" s="1" t="s">
        <v>414</v>
      </c>
    </row>
    <row r="83" spans="1:21">
      <c r="A83" s="1" t="s">
        <v>87</v>
      </c>
      <c r="C83" s="7">
        <v>0</v>
      </c>
      <c r="D83" s="7"/>
      <c r="E83" s="7">
        <v>-16505253834</v>
      </c>
      <c r="F83" s="7"/>
      <c r="G83" s="7">
        <v>0</v>
      </c>
      <c r="H83" s="7"/>
      <c r="I83" s="7">
        <f t="shared" si="1"/>
        <v>-16505253834</v>
      </c>
      <c r="K83" s="1" t="s">
        <v>415</v>
      </c>
      <c r="M83" s="7">
        <v>90040216920</v>
      </c>
      <c r="N83" s="7"/>
      <c r="O83" s="7">
        <v>-48676852387</v>
      </c>
      <c r="P83" s="7"/>
      <c r="Q83" s="7">
        <v>0</v>
      </c>
      <c r="R83" s="7"/>
      <c r="S83" s="7">
        <v>41363364533</v>
      </c>
      <c r="U83" s="1" t="s">
        <v>416</v>
      </c>
    </row>
    <row r="84" spans="1:21">
      <c r="A84" s="1" t="s">
        <v>94</v>
      </c>
      <c r="C84" s="7">
        <v>0</v>
      </c>
      <c r="D84" s="7"/>
      <c r="E84" s="7">
        <v>-66417987546</v>
      </c>
      <c r="F84" s="7"/>
      <c r="G84" s="7">
        <v>0</v>
      </c>
      <c r="H84" s="7"/>
      <c r="I84" s="7">
        <f t="shared" si="1"/>
        <v>-66417987546</v>
      </c>
      <c r="K84" s="1" t="s">
        <v>417</v>
      </c>
      <c r="M84" s="7">
        <v>392655707730</v>
      </c>
      <c r="N84" s="7"/>
      <c r="O84" s="7">
        <v>-1744932904968</v>
      </c>
      <c r="P84" s="7"/>
      <c r="Q84" s="7">
        <v>0</v>
      </c>
      <c r="R84" s="7"/>
      <c r="S84" s="7">
        <v>-1352277197238</v>
      </c>
      <c r="U84" s="1" t="s">
        <v>418</v>
      </c>
    </row>
    <row r="85" spans="1:21">
      <c r="A85" s="1" t="s">
        <v>23</v>
      </c>
      <c r="C85" s="7">
        <v>0</v>
      </c>
      <c r="D85" s="7"/>
      <c r="E85" s="7">
        <v>96354702465</v>
      </c>
      <c r="F85" s="7"/>
      <c r="G85" s="7">
        <v>0</v>
      </c>
      <c r="H85" s="7"/>
      <c r="I85" s="7">
        <f t="shared" si="1"/>
        <v>96354702465</v>
      </c>
      <c r="K85" s="1" t="s">
        <v>419</v>
      </c>
      <c r="M85" s="7">
        <v>251831694200</v>
      </c>
      <c r="N85" s="7"/>
      <c r="O85" s="7">
        <v>-821848932788</v>
      </c>
      <c r="P85" s="7"/>
      <c r="Q85" s="7">
        <v>0</v>
      </c>
      <c r="R85" s="7"/>
      <c r="S85" s="7">
        <v>-570017238588</v>
      </c>
      <c r="U85" s="1" t="s">
        <v>420</v>
      </c>
    </row>
    <row r="86" spans="1:21">
      <c r="A86" s="1" t="s">
        <v>81</v>
      </c>
      <c r="C86" s="7">
        <v>0</v>
      </c>
      <c r="D86" s="7"/>
      <c r="E86" s="7">
        <v>-16998826498</v>
      </c>
      <c r="F86" s="7"/>
      <c r="G86" s="7">
        <v>0</v>
      </c>
      <c r="H86" s="7"/>
      <c r="I86" s="7">
        <f t="shared" si="1"/>
        <v>-16998826498</v>
      </c>
      <c r="K86" s="1" t="s">
        <v>421</v>
      </c>
      <c r="M86" s="7">
        <v>144697172400</v>
      </c>
      <c r="N86" s="7"/>
      <c r="O86" s="7">
        <v>-248897196416</v>
      </c>
      <c r="P86" s="7"/>
      <c r="Q86" s="7">
        <v>0</v>
      </c>
      <c r="R86" s="7"/>
      <c r="S86" s="7">
        <v>-104200024016</v>
      </c>
      <c r="U86" s="1" t="s">
        <v>422</v>
      </c>
    </row>
    <row r="87" spans="1:21">
      <c r="A87" s="1" t="s">
        <v>103</v>
      </c>
      <c r="C87" s="7">
        <v>0</v>
      </c>
      <c r="D87" s="7"/>
      <c r="E87" s="7">
        <v>6145549381</v>
      </c>
      <c r="F87" s="7"/>
      <c r="G87" s="7">
        <v>0</v>
      </c>
      <c r="H87" s="7"/>
      <c r="I87" s="7">
        <f t="shared" si="1"/>
        <v>6145549381</v>
      </c>
      <c r="K87" s="1" t="s">
        <v>423</v>
      </c>
      <c r="M87" s="7">
        <v>7850583200</v>
      </c>
      <c r="N87" s="7"/>
      <c r="O87" s="7">
        <v>51798201926</v>
      </c>
      <c r="P87" s="7"/>
      <c r="Q87" s="7">
        <v>0</v>
      </c>
      <c r="R87" s="7"/>
      <c r="S87" s="7">
        <v>59648785126</v>
      </c>
      <c r="U87" s="1" t="s">
        <v>424</v>
      </c>
    </row>
    <row r="88" spans="1:21">
      <c r="A88" s="1" t="s">
        <v>30</v>
      </c>
      <c r="C88" s="7">
        <v>0</v>
      </c>
      <c r="D88" s="7"/>
      <c r="E88" s="7">
        <v>-3222493392</v>
      </c>
      <c r="F88" s="7"/>
      <c r="G88" s="7">
        <v>0</v>
      </c>
      <c r="H88" s="7"/>
      <c r="I88" s="7">
        <f t="shared" si="1"/>
        <v>-3222493392</v>
      </c>
      <c r="K88" s="1" t="s">
        <v>425</v>
      </c>
      <c r="M88" s="7">
        <v>16779439820</v>
      </c>
      <c r="N88" s="7"/>
      <c r="O88" s="7">
        <v>-55490834762</v>
      </c>
      <c r="P88" s="7"/>
      <c r="Q88" s="7">
        <v>0</v>
      </c>
      <c r="R88" s="7"/>
      <c r="S88" s="7">
        <v>-38711394942</v>
      </c>
      <c r="U88" s="1" t="s">
        <v>426</v>
      </c>
    </row>
    <row r="89" spans="1:21">
      <c r="A89" s="1" t="s">
        <v>22</v>
      </c>
      <c r="C89" s="7">
        <v>0</v>
      </c>
      <c r="D89" s="7"/>
      <c r="E89" s="7">
        <v>24395226799</v>
      </c>
      <c r="F89" s="7"/>
      <c r="G89" s="7">
        <v>0</v>
      </c>
      <c r="H89" s="7"/>
      <c r="I89" s="7">
        <f t="shared" si="1"/>
        <v>24395226799</v>
      </c>
      <c r="K89" s="1" t="s">
        <v>427</v>
      </c>
      <c r="M89" s="7">
        <v>140040877600</v>
      </c>
      <c r="N89" s="7"/>
      <c r="O89" s="7">
        <v>-103976506562</v>
      </c>
      <c r="P89" s="7"/>
      <c r="Q89" s="7">
        <v>0</v>
      </c>
      <c r="R89" s="7"/>
      <c r="S89" s="7">
        <v>36064371038</v>
      </c>
      <c r="U89" s="1" t="s">
        <v>428</v>
      </c>
    </row>
    <row r="90" spans="1:21">
      <c r="A90" s="1" t="s">
        <v>56</v>
      </c>
      <c r="C90" s="7">
        <v>0</v>
      </c>
      <c r="D90" s="7"/>
      <c r="E90" s="7">
        <v>-12935373275</v>
      </c>
      <c r="F90" s="7"/>
      <c r="G90" s="7">
        <v>0</v>
      </c>
      <c r="H90" s="7"/>
      <c r="I90" s="7">
        <f t="shared" si="1"/>
        <v>-12935373275</v>
      </c>
      <c r="K90" s="1" t="s">
        <v>429</v>
      </c>
      <c r="M90" s="7">
        <v>38144071200</v>
      </c>
      <c r="N90" s="7"/>
      <c r="O90" s="7">
        <v>38252730592</v>
      </c>
      <c r="P90" s="7"/>
      <c r="Q90" s="7">
        <v>0</v>
      </c>
      <c r="R90" s="7"/>
      <c r="S90" s="7">
        <v>76396801792</v>
      </c>
      <c r="U90" s="1" t="s">
        <v>430</v>
      </c>
    </row>
    <row r="91" spans="1:21">
      <c r="A91" s="1" t="s">
        <v>51</v>
      </c>
      <c r="C91" s="7">
        <v>0</v>
      </c>
      <c r="D91" s="7"/>
      <c r="E91" s="7">
        <v>0</v>
      </c>
      <c r="F91" s="7"/>
      <c r="G91" s="7">
        <v>0</v>
      </c>
      <c r="H91" s="7"/>
      <c r="I91" s="7">
        <f t="shared" si="1"/>
        <v>0</v>
      </c>
      <c r="K91" s="1" t="s">
        <v>169</v>
      </c>
      <c r="M91" s="7">
        <v>18011617000</v>
      </c>
      <c r="N91" s="7"/>
      <c r="O91" s="7">
        <v>-4540091936</v>
      </c>
      <c r="P91" s="7"/>
      <c r="Q91" s="7">
        <v>0</v>
      </c>
      <c r="R91" s="7"/>
      <c r="S91" s="7">
        <v>13471525064</v>
      </c>
      <c r="U91" s="1" t="s">
        <v>431</v>
      </c>
    </row>
    <row r="92" spans="1:21">
      <c r="A92" s="1" t="s">
        <v>52</v>
      </c>
      <c r="C92" s="7">
        <v>0</v>
      </c>
      <c r="D92" s="7"/>
      <c r="E92" s="7">
        <v>-8518438710</v>
      </c>
      <c r="F92" s="7"/>
      <c r="G92" s="7">
        <v>0</v>
      </c>
      <c r="H92" s="7"/>
      <c r="I92" s="7">
        <f t="shared" si="1"/>
        <v>-8518438710</v>
      </c>
      <c r="K92" s="1" t="s">
        <v>432</v>
      </c>
      <c r="M92" s="7">
        <v>45841071000</v>
      </c>
      <c r="N92" s="7"/>
      <c r="O92" s="7">
        <v>267238154688</v>
      </c>
      <c r="P92" s="7"/>
      <c r="Q92" s="7">
        <v>0</v>
      </c>
      <c r="R92" s="7"/>
      <c r="S92" s="7">
        <v>313079225688</v>
      </c>
      <c r="U92" s="1" t="s">
        <v>433</v>
      </c>
    </row>
    <row r="93" spans="1:21">
      <c r="A93" s="1" t="s">
        <v>25</v>
      </c>
      <c r="C93" s="7">
        <v>0</v>
      </c>
      <c r="D93" s="7"/>
      <c r="E93" s="7">
        <v>1642784077</v>
      </c>
      <c r="F93" s="7"/>
      <c r="G93" s="7">
        <v>0</v>
      </c>
      <c r="H93" s="7"/>
      <c r="I93" s="7">
        <f t="shared" si="1"/>
        <v>1642784077</v>
      </c>
      <c r="K93" s="1" t="s">
        <v>64</v>
      </c>
      <c r="M93" s="7">
        <v>79787490000</v>
      </c>
      <c r="N93" s="7"/>
      <c r="O93" s="7">
        <v>-164690327073</v>
      </c>
      <c r="P93" s="7"/>
      <c r="Q93" s="7">
        <v>0</v>
      </c>
      <c r="R93" s="7"/>
      <c r="S93" s="7">
        <v>-84902837073</v>
      </c>
      <c r="U93" s="1" t="s">
        <v>434</v>
      </c>
    </row>
    <row r="94" spans="1:21">
      <c r="A94" s="1" t="s">
        <v>78</v>
      </c>
      <c r="C94" s="7">
        <v>0</v>
      </c>
      <c r="D94" s="7"/>
      <c r="E94" s="7">
        <v>-39914702183</v>
      </c>
      <c r="F94" s="7"/>
      <c r="G94" s="7">
        <v>0</v>
      </c>
      <c r="H94" s="7"/>
      <c r="I94" s="7">
        <f t="shared" si="1"/>
        <v>-39914702183</v>
      </c>
      <c r="K94" s="1" t="s">
        <v>435</v>
      </c>
      <c r="M94" s="7">
        <v>75541172738</v>
      </c>
      <c r="N94" s="7"/>
      <c r="O94" s="7">
        <v>-356908946808</v>
      </c>
      <c r="P94" s="7"/>
      <c r="Q94" s="7">
        <v>0</v>
      </c>
      <c r="R94" s="7"/>
      <c r="S94" s="7">
        <v>-281367774070</v>
      </c>
      <c r="U94" s="1" t="s">
        <v>436</v>
      </c>
    </row>
    <row r="95" spans="1:21">
      <c r="A95" s="1" t="s">
        <v>42</v>
      </c>
      <c r="C95" s="7">
        <v>0</v>
      </c>
      <c r="D95" s="7"/>
      <c r="E95" s="7">
        <v>-14753223442</v>
      </c>
      <c r="F95" s="7"/>
      <c r="G95" s="7">
        <v>0</v>
      </c>
      <c r="H95" s="7"/>
      <c r="I95" s="7">
        <f t="shared" si="1"/>
        <v>-14753223442</v>
      </c>
      <c r="K95" s="1" t="s">
        <v>437</v>
      </c>
      <c r="M95" s="7">
        <v>0</v>
      </c>
      <c r="N95" s="7"/>
      <c r="O95" s="7">
        <v>1724402740</v>
      </c>
      <c r="P95" s="7"/>
      <c r="Q95" s="7">
        <v>0</v>
      </c>
      <c r="R95" s="7"/>
      <c r="S95" s="7">
        <v>1724402740</v>
      </c>
      <c r="U95" s="1" t="s">
        <v>311</v>
      </c>
    </row>
    <row r="96" spans="1:21">
      <c r="A96" s="1" t="s">
        <v>104</v>
      </c>
      <c r="C96" s="7">
        <v>0</v>
      </c>
      <c r="D96" s="7"/>
      <c r="E96" s="7">
        <v>-9743576309</v>
      </c>
      <c r="F96" s="7"/>
      <c r="G96" s="7">
        <v>0</v>
      </c>
      <c r="H96" s="7"/>
      <c r="I96" s="7">
        <f t="shared" si="1"/>
        <v>-9743576309</v>
      </c>
      <c r="K96" s="1" t="s">
        <v>438</v>
      </c>
      <c r="M96" s="7">
        <v>0</v>
      </c>
      <c r="N96" s="7"/>
      <c r="O96" s="7">
        <v>55498104382</v>
      </c>
      <c r="P96" s="7"/>
      <c r="Q96" s="7">
        <v>0</v>
      </c>
      <c r="R96" s="7"/>
      <c r="S96" s="7">
        <v>55498104382</v>
      </c>
      <c r="U96" s="1" t="s">
        <v>439</v>
      </c>
    </row>
    <row r="97" spans="1:21">
      <c r="A97" s="1" t="s">
        <v>38</v>
      </c>
      <c r="C97" s="7">
        <v>0</v>
      </c>
      <c r="D97" s="7"/>
      <c r="E97" s="7">
        <v>-1130699368</v>
      </c>
      <c r="F97" s="7"/>
      <c r="G97" s="7">
        <v>0</v>
      </c>
      <c r="H97" s="7"/>
      <c r="I97" s="7">
        <f t="shared" si="1"/>
        <v>-1130699368</v>
      </c>
      <c r="K97" s="1" t="s">
        <v>440</v>
      </c>
      <c r="M97" s="7">
        <v>0</v>
      </c>
      <c r="N97" s="7"/>
      <c r="O97" s="7">
        <v>-5075380289</v>
      </c>
      <c r="P97" s="7"/>
      <c r="Q97" s="7">
        <v>0</v>
      </c>
      <c r="R97" s="7"/>
      <c r="S97" s="7">
        <v>-5075380289</v>
      </c>
      <c r="U97" s="1" t="s">
        <v>409</v>
      </c>
    </row>
    <row r="98" spans="1:21">
      <c r="A98" s="1" t="s">
        <v>27</v>
      </c>
      <c r="C98" s="7">
        <v>0</v>
      </c>
      <c r="D98" s="7"/>
      <c r="E98" s="7">
        <v>-930430800</v>
      </c>
      <c r="F98" s="7"/>
      <c r="G98" s="7">
        <v>0</v>
      </c>
      <c r="H98" s="7"/>
      <c r="I98" s="7">
        <f t="shared" si="1"/>
        <v>-930430800</v>
      </c>
      <c r="K98" s="1" t="s">
        <v>441</v>
      </c>
      <c r="M98" s="7">
        <v>0</v>
      </c>
      <c r="N98" s="7"/>
      <c r="O98" s="7">
        <v>378297864</v>
      </c>
      <c r="P98" s="7"/>
      <c r="Q98" s="7">
        <v>0</v>
      </c>
      <c r="R98" s="7"/>
      <c r="S98" s="7">
        <v>378297864</v>
      </c>
      <c r="U98" s="1" t="s">
        <v>442</v>
      </c>
    </row>
    <row r="99" spans="1:21">
      <c r="A99" s="1" t="s">
        <v>53</v>
      </c>
      <c r="C99" s="7">
        <v>0</v>
      </c>
      <c r="D99" s="7"/>
      <c r="E99" s="7">
        <v>2155186683</v>
      </c>
      <c r="F99" s="7"/>
      <c r="G99" s="7">
        <v>0</v>
      </c>
      <c r="H99" s="7"/>
      <c r="I99" s="7">
        <f t="shared" si="1"/>
        <v>2155186683</v>
      </c>
      <c r="K99" s="1" t="s">
        <v>443</v>
      </c>
      <c r="M99" s="7">
        <v>0</v>
      </c>
      <c r="N99" s="7"/>
      <c r="O99" s="7">
        <v>50932102973</v>
      </c>
      <c r="P99" s="7"/>
      <c r="Q99" s="7">
        <v>0</v>
      </c>
      <c r="R99" s="7"/>
      <c r="S99" s="7">
        <v>50932102973</v>
      </c>
      <c r="U99" s="1" t="s">
        <v>444</v>
      </c>
    </row>
    <row r="100" spans="1:21">
      <c r="A100" s="1" t="s">
        <v>47</v>
      </c>
      <c r="C100" s="7">
        <v>0</v>
      </c>
      <c r="D100" s="7"/>
      <c r="E100" s="7">
        <v>1610225770</v>
      </c>
      <c r="F100" s="7"/>
      <c r="G100" s="7">
        <v>0</v>
      </c>
      <c r="H100" s="7"/>
      <c r="I100" s="7">
        <f t="shared" si="1"/>
        <v>1610225770</v>
      </c>
      <c r="K100" s="1" t="s">
        <v>29</v>
      </c>
      <c r="M100" s="7">
        <v>0</v>
      </c>
      <c r="N100" s="7"/>
      <c r="O100" s="7">
        <v>8527325702</v>
      </c>
      <c r="P100" s="7"/>
      <c r="Q100" s="7">
        <v>0</v>
      </c>
      <c r="R100" s="7"/>
      <c r="S100" s="7">
        <v>8527325702</v>
      </c>
      <c r="U100" s="1" t="s">
        <v>445</v>
      </c>
    </row>
    <row r="101" spans="1:21">
      <c r="A101" s="1" t="s">
        <v>69</v>
      </c>
      <c r="C101" s="7">
        <v>0</v>
      </c>
      <c r="D101" s="7"/>
      <c r="E101" s="7">
        <v>-1240568733</v>
      </c>
      <c r="F101" s="7"/>
      <c r="G101" s="7">
        <v>0</v>
      </c>
      <c r="H101" s="7"/>
      <c r="I101" s="7">
        <f t="shared" si="1"/>
        <v>-1240568733</v>
      </c>
      <c r="K101" s="1" t="s">
        <v>446</v>
      </c>
      <c r="M101" s="7">
        <v>0</v>
      </c>
      <c r="N101" s="7"/>
      <c r="O101" s="7">
        <v>18135933395</v>
      </c>
      <c r="P101" s="7"/>
      <c r="Q101" s="7">
        <v>0</v>
      </c>
      <c r="R101" s="7"/>
      <c r="S101" s="7">
        <v>18135933395</v>
      </c>
      <c r="U101" s="1" t="s">
        <v>447</v>
      </c>
    </row>
    <row r="102" spans="1:21">
      <c r="A102" s="1" t="s">
        <v>79</v>
      </c>
      <c r="C102" s="7">
        <v>0</v>
      </c>
      <c r="D102" s="7"/>
      <c r="E102" s="7">
        <v>-5474932404</v>
      </c>
      <c r="F102" s="7"/>
      <c r="G102" s="7">
        <v>0</v>
      </c>
      <c r="H102" s="7"/>
      <c r="I102" s="7">
        <f t="shared" si="1"/>
        <v>-5474932404</v>
      </c>
      <c r="K102" s="1" t="s">
        <v>448</v>
      </c>
      <c r="M102" s="7">
        <v>0</v>
      </c>
      <c r="N102" s="7"/>
      <c r="O102" s="7">
        <v>19665084993</v>
      </c>
      <c r="P102" s="7"/>
      <c r="Q102" s="7">
        <v>0</v>
      </c>
      <c r="R102" s="7"/>
      <c r="S102" s="7">
        <v>19665084993</v>
      </c>
      <c r="U102" s="1" t="s">
        <v>449</v>
      </c>
    </row>
    <row r="103" spans="1:21">
      <c r="A103" s="1" t="s">
        <v>68</v>
      </c>
      <c r="C103" s="7">
        <v>0</v>
      </c>
      <c r="D103" s="7"/>
      <c r="E103" s="7">
        <v>42605365700</v>
      </c>
      <c r="F103" s="7"/>
      <c r="G103" s="7">
        <v>0</v>
      </c>
      <c r="H103" s="7"/>
      <c r="I103" s="7">
        <f t="shared" si="1"/>
        <v>42605365700</v>
      </c>
      <c r="K103" s="1" t="s">
        <v>450</v>
      </c>
      <c r="M103" s="7">
        <v>0</v>
      </c>
      <c r="N103" s="7"/>
      <c r="O103" s="7">
        <v>69835751619</v>
      </c>
      <c r="P103" s="7"/>
      <c r="Q103" s="7">
        <v>0</v>
      </c>
      <c r="R103" s="7"/>
      <c r="S103" s="7">
        <v>69835751619</v>
      </c>
      <c r="U103" s="1" t="s">
        <v>451</v>
      </c>
    </row>
    <row r="104" spans="1:21">
      <c r="A104" s="1" t="s">
        <v>71</v>
      </c>
      <c r="C104" s="7">
        <v>0</v>
      </c>
      <c r="D104" s="7"/>
      <c r="E104" s="7">
        <v>15013363793</v>
      </c>
      <c r="F104" s="7"/>
      <c r="G104" s="7">
        <v>0</v>
      </c>
      <c r="H104" s="7"/>
      <c r="I104" s="7">
        <f t="shared" si="1"/>
        <v>15013363793</v>
      </c>
      <c r="K104" s="1" t="s">
        <v>452</v>
      </c>
      <c r="M104" s="7">
        <v>0</v>
      </c>
      <c r="N104" s="7"/>
      <c r="O104" s="7">
        <v>89517181618</v>
      </c>
      <c r="P104" s="7"/>
      <c r="Q104" s="7">
        <v>0</v>
      </c>
      <c r="R104" s="7"/>
      <c r="S104" s="7">
        <v>89517181618</v>
      </c>
      <c r="U104" s="1" t="s">
        <v>453</v>
      </c>
    </row>
    <row r="105" spans="1:21">
      <c r="A105" s="1" t="s">
        <v>76</v>
      </c>
      <c r="C105" s="7">
        <v>0</v>
      </c>
      <c r="D105" s="7"/>
      <c r="E105" s="7">
        <v>-55666800000</v>
      </c>
      <c r="F105" s="7"/>
      <c r="G105" s="7">
        <v>0</v>
      </c>
      <c r="H105" s="7"/>
      <c r="I105" s="7">
        <f t="shared" si="1"/>
        <v>-55666800000</v>
      </c>
      <c r="K105" s="1" t="s">
        <v>454</v>
      </c>
      <c r="M105" s="7">
        <v>0</v>
      </c>
      <c r="N105" s="7"/>
      <c r="O105" s="7">
        <v>12407160000</v>
      </c>
      <c r="P105" s="7"/>
      <c r="Q105" s="7">
        <v>0</v>
      </c>
      <c r="R105" s="7"/>
      <c r="S105" s="7">
        <v>12407160000</v>
      </c>
      <c r="U105" s="1" t="s">
        <v>455</v>
      </c>
    </row>
    <row r="106" spans="1:21">
      <c r="A106" s="1" t="s">
        <v>39</v>
      </c>
      <c r="C106" s="7">
        <v>0</v>
      </c>
      <c r="D106" s="7"/>
      <c r="E106" s="7">
        <v>-189245772736</v>
      </c>
      <c r="F106" s="7"/>
      <c r="G106" s="7">
        <v>0</v>
      </c>
      <c r="H106" s="7"/>
      <c r="I106" s="7">
        <f t="shared" si="1"/>
        <v>-189245772736</v>
      </c>
      <c r="K106" s="1" t="s">
        <v>456</v>
      </c>
      <c r="M106" s="7">
        <v>0</v>
      </c>
      <c r="N106" s="7"/>
      <c r="O106" s="7">
        <v>170007748204</v>
      </c>
      <c r="P106" s="7"/>
      <c r="Q106" s="7">
        <v>0</v>
      </c>
      <c r="R106" s="7"/>
      <c r="S106" s="7">
        <v>170007748204</v>
      </c>
      <c r="U106" s="1" t="s">
        <v>457</v>
      </c>
    </row>
    <row r="107" spans="1:21">
      <c r="A107" s="1" t="s">
        <v>28</v>
      </c>
      <c r="C107" s="7">
        <v>0</v>
      </c>
      <c r="D107" s="7"/>
      <c r="E107" s="7">
        <v>946494300</v>
      </c>
      <c r="F107" s="7"/>
      <c r="G107" s="7">
        <v>0</v>
      </c>
      <c r="H107" s="7"/>
      <c r="I107" s="7">
        <f t="shared" si="1"/>
        <v>946494300</v>
      </c>
      <c r="K107" s="1" t="s">
        <v>100</v>
      </c>
      <c r="M107" s="7">
        <v>0</v>
      </c>
      <c r="N107" s="7"/>
      <c r="O107" s="7">
        <v>-69409582005</v>
      </c>
      <c r="P107" s="7"/>
      <c r="Q107" s="7">
        <v>0</v>
      </c>
      <c r="R107" s="7"/>
      <c r="S107" s="7">
        <v>-69409582005</v>
      </c>
      <c r="U107" s="1" t="s">
        <v>458</v>
      </c>
    </row>
    <row r="108" spans="1:21">
      <c r="A108" s="1" t="s">
        <v>70</v>
      </c>
      <c r="C108" s="7">
        <v>0</v>
      </c>
      <c r="D108" s="7"/>
      <c r="E108" s="7">
        <v>25540800953</v>
      </c>
      <c r="F108" s="7"/>
      <c r="G108" s="7">
        <v>0</v>
      </c>
      <c r="H108" s="7"/>
      <c r="I108" s="7">
        <f t="shared" si="1"/>
        <v>25540800953</v>
      </c>
      <c r="K108" s="1" t="s">
        <v>459</v>
      </c>
      <c r="M108" s="7">
        <v>0</v>
      </c>
      <c r="N108" s="7"/>
      <c r="O108" s="7">
        <v>54503336006</v>
      </c>
      <c r="P108" s="7"/>
      <c r="Q108" s="7">
        <v>0</v>
      </c>
      <c r="R108" s="7"/>
      <c r="S108" s="7">
        <v>54503336006</v>
      </c>
      <c r="U108" s="1" t="s">
        <v>460</v>
      </c>
    </row>
    <row r="109" spans="1:21">
      <c r="A109" s="1" t="s">
        <v>105</v>
      </c>
      <c r="C109" s="7">
        <v>0</v>
      </c>
      <c r="D109" s="7"/>
      <c r="E109" s="7">
        <v>10651719705</v>
      </c>
      <c r="F109" s="7"/>
      <c r="G109" s="7">
        <v>0</v>
      </c>
      <c r="H109" s="7"/>
      <c r="I109" s="7">
        <f t="shared" si="1"/>
        <v>10651719705</v>
      </c>
      <c r="K109" s="1" t="s">
        <v>461</v>
      </c>
      <c r="M109" s="7">
        <v>0</v>
      </c>
      <c r="N109" s="7"/>
      <c r="O109" s="7">
        <v>10651719705</v>
      </c>
      <c r="P109" s="7"/>
      <c r="Q109" s="7">
        <v>0</v>
      </c>
      <c r="R109" s="7"/>
      <c r="S109" s="7">
        <v>10651719705</v>
      </c>
      <c r="U109" s="1" t="s">
        <v>462</v>
      </c>
    </row>
    <row r="110" spans="1:21">
      <c r="A110" s="1" t="s">
        <v>37</v>
      </c>
      <c r="C110" s="7">
        <v>0</v>
      </c>
      <c r="D110" s="7"/>
      <c r="E110" s="7">
        <v>16388391707</v>
      </c>
      <c r="F110" s="7"/>
      <c r="G110" s="7">
        <v>0</v>
      </c>
      <c r="H110" s="7"/>
      <c r="I110" s="7">
        <f t="shared" si="1"/>
        <v>16388391707</v>
      </c>
      <c r="K110" s="1" t="s">
        <v>463</v>
      </c>
      <c r="M110" s="7">
        <v>0</v>
      </c>
      <c r="N110" s="7"/>
      <c r="O110" s="7">
        <v>60159918900</v>
      </c>
      <c r="P110" s="7"/>
      <c r="Q110" s="7">
        <v>0</v>
      </c>
      <c r="R110" s="7"/>
      <c r="S110" s="7">
        <v>60159918923</v>
      </c>
      <c r="U110" s="1" t="s">
        <v>464</v>
      </c>
    </row>
    <row r="111" spans="1:21">
      <c r="A111" s="1" t="s">
        <v>91</v>
      </c>
      <c r="C111" s="7">
        <v>0</v>
      </c>
      <c r="D111" s="7"/>
      <c r="E111" s="7">
        <v>-219486227</v>
      </c>
      <c r="F111" s="7"/>
      <c r="G111" s="7">
        <v>0</v>
      </c>
      <c r="H111" s="7"/>
      <c r="I111" s="7">
        <f t="shared" si="1"/>
        <v>-219486227</v>
      </c>
      <c r="K111" s="1" t="s">
        <v>465</v>
      </c>
      <c r="M111" s="7">
        <v>0</v>
      </c>
      <c r="N111" s="7"/>
      <c r="O111" s="7">
        <v>3155039855</v>
      </c>
      <c r="P111" s="7"/>
      <c r="Q111" s="7">
        <v>0</v>
      </c>
      <c r="R111" s="7"/>
      <c r="S111" s="7">
        <v>3155039855</v>
      </c>
      <c r="U111" s="1" t="s">
        <v>466</v>
      </c>
    </row>
    <row r="112" spans="1:21">
      <c r="A112" s="1" t="s">
        <v>66</v>
      </c>
      <c r="C112" s="7">
        <v>0</v>
      </c>
      <c r="D112" s="7"/>
      <c r="E112" s="7">
        <v>-11455629021</v>
      </c>
      <c r="F112" s="7"/>
      <c r="G112" s="7">
        <v>0</v>
      </c>
      <c r="H112" s="7"/>
      <c r="I112" s="7">
        <f t="shared" si="1"/>
        <v>-11455629021</v>
      </c>
      <c r="K112" s="1" t="s">
        <v>467</v>
      </c>
      <c r="M112" s="7">
        <v>0</v>
      </c>
      <c r="N112" s="7"/>
      <c r="O112" s="7">
        <v>13095880160</v>
      </c>
      <c r="P112" s="7"/>
      <c r="Q112" s="7">
        <v>0</v>
      </c>
      <c r="R112" s="7"/>
      <c r="S112" s="7">
        <v>13095880179</v>
      </c>
      <c r="U112" s="1" t="s">
        <v>468</v>
      </c>
    </row>
    <row r="113" spans="1:21">
      <c r="A113" s="1" t="s">
        <v>31</v>
      </c>
      <c r="C113" s="7">
        <v>0</v>
      </c>
      <c r="D113" s="7"/>
      <c r="E113" s="7">
        <v>-10390079378</v>
      </c>
      <c r="F113" s="7"/>
      <c r="G113" s="7">
        <v>0</v>
      </c>
      <c r="H113" s="7"/>
      <c r="I113" s="7">
        <f t="shared" si="1"/>
        <v>-10390079378</v>
      </c>
      <c r="K113" s="1" t="s">
        <v>469</v>
      </c>
      <c r="M113" s="7">
        <v>0</v>
      </c>
      <c r="N113" s="7"/>
      <c r="O113" s="7">
        <v>-5454525065</v>
      </c>
      <c r="P113" s="7"/>
      <c r="Q113" s="7">
        <v>0</v>
      </c>
      <c r="R113" s="7"/>
      <c r="S113" s="7">
        <v>-5454525065</v>
      </c>
      <c r="U113" s="1" t="s">
        <v>88</v>
      </c>
    </row>
    <row r="114" spans="1:21">
      <c r="A114" s="1" t="s">
        <v>45</v>
      </c>
      <c r="C114" s="7">
        <v>0</v>
      </c>
      <c r="D114" s="7"/>
      <c r="E114" s="7">
        <v>11853579683</v>
      </c>
      <c r="F114" s="7"/>
      <c r="G114" s="7">
        <v>0</v>
      </c>
      <c r="H114" s="7"/>
      <c r="I114" s="7">
        <f t="shared" si="1"/>
        <v>11853579683</v>
      </c>
      <c r="K114" s="1" t="s">
        <v>470</v>
      </c>
      <c r="M114" s="7">
        <v>0</v>
      </c>
      <c r="N114" s="7"/>
      <c r="O114" s="7">
        <v>26779012965</v>
      </c>
      <c r="P114" s="7"/>
      <c r="Q114" s="7">
        <v>0</v>
      </c>
      <c r="R114" s="7"/>
      <c r="S114" s="7">
        <v>26779012965</v>
      </c>
      <c r="U114" s="1" t="s">
        <v>471</v>
      </c>
    </row>
    <row r="115" spans="1:21">
      <c r="A115" s="1" t="s">
        <v>72</v>
      </c>
      <c r="C115" s="7">
        <v>0</v>
      </c>
      <c r="D115" s="7"/>
      <c r="E115" s="7">
        <v>12444037043</v>
      </c>
      <c r="F115" s="7"/>
      <c r="G115" s="7">
        <v>0</v>
      </c>
      <c r="H115" s="7"/>
      <c r="I115" s="7">
        <f t="shared" si="1"/>
        <v>12444037043</v>
      </c>
      <c r="K115" s="1" t="s">
        <v>472</v>
      </c>
      <c r="M115" s="7">
        <v>0</v>
      </c>
      <c r="N115" s="7"/>
      <c r="O115" s="7">
        <v>173205154690</v>
      </c>
      <c r="P115" s="7"/>
      <c r="Q115" s="7">
        <v>0</v>
      </c>
      <c r="R115" s="7"/>
      <c r="S115" s="7">
        <v>173205154690</v>
      </c>
      <c r="U115" s="1" t="s">
        <v>473</v>
      </c>
    </row>
    <row r="116" spans="1:21">
      <c r="A116" s="1" t="s">
        <v>44</v>
      </c>
      <c r="C116" s="7">
        <v>0</v>
      </c>
      <c r="D116" s="7"/>
      <c r="E116" s="7">
        <v>1422165366</v>
      </c>
      <c r="F116" s="7"/>
      <c r="G116" s="7">
        <v>0</v>
      </c>
      <c r="H116" s="7"/>
      <c r="I116" s="7">
        <f t="shared" si="1"/>
        <v>1422165366</v>
      </c>
      <c r="K116" s="1" t="s">
        <v>173</v>
      </c>
      <c r="M116" s="7">
        <v>0</v>
      </c>
      <c r="N116" s="7"/>
      <c r="O116" s="7">
        <v>9551140695</v>
      </c>
      <c r="P116" s="7"/>
      <c r="Q116" s="7">
        <v>0</v>
      </c>
      <c r="R116" s="7"/>
      <c r="S116" s="7">
        <v>9551140695</v>
      </c>
      <c r="U116" s="1" t="s">
        <v>474</v>
      </c>
    </row>
    <row r="117" spans="1:21">
      <c r="A117" s="1" t="s">
        <v>106</v>
      </c>
      <c r="C117" s="10">
        <f>SUM(C8:C116)</f>
        <v>775157250283</v>
      </c>
      <c r="D117" s="6"/>
      <c r="E117" s="12">
        <f>SUM(E8:E116)</f>
        <v>-683450125175</v>
      </c>
      <c r="F117" s="6"/>
      <c r="G117" s="10">
        <f>SUM(G8:G116)</f>
        <v>70599640662</v>
      </c>
      <c r="H117" s="6"/>
      <c r="I117" s="10">
        <f>SUM(I8:I116)</f>
        <v>162306765770</v>
      </c>
      <c r="K117" s="4" t="s">
        <v>475</v>
      </c>
      <c r="M117" s="10">
        <f>SUM(M8:M116)</f>
        <v>4561391457682</v>
      </c>
      <c r="N117" s="6"/>
      <c r="O117" s="12">
        <f>SUM(O8:O116)</f>
        <v>-4969928138937</v>
      </c>
      <c r="P117" s="6"/>
      <c r="Q117" s="12">
        <f>SUM(Q8:Q116)</f>
        <v>-332179087468</v>
      </c>
      <c r="R117" s="6"/>
      <c r="S117" s="12">
        <f>SUM(S8:S116)</f>
        <v>-740715768681</v>
      </c>
      <c r="U117" s="4" t="s">
        <v>476</v>
      </c>
    </row>
    <row r="118" spans="1:21">
      <c r="C118" s="2"/>
      <c r="E118" s="13"/>
      <c r="G118" s="2"/>
      <c r="M118" s="2"/>
      <c r="O118" s="13"/>
      <c r="Q118" s="13"/>
    </row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56"/>
  <sheetViews>
    <sheetView rightToLeft="1" workbookViewId="0">
      <selection activeCell="A56" sqref="A56:XFD56"/>
    </sheetView>
  </sheetViews>
  <sheetFormatPr defaultRowHeight="24"/>
  <cols>
    <col min="1" max="1" width="35.140625" style="1" bestFit="1" customWidth="1"/>
    <col min="2" max="2" width="1" style="1" customWidth="1"/>
    <col min="3" max="3" width="20" style="1" customWidth="1"/>
    <col min="4" max="4" width="1" style="1" customWidth="1"/>
    <col min="5" max="5" width="21" style="1" customWidth="1"/>
    <col min="6" max="6" width="1" style="1" customWidth="1"/>
    <col min="7" max="7" width="15" style="1" customWidth="1"/>
    <col min="8" max="8" width="1" style="1" customWidth="1"/>
    <col min="9" max="9" width="20" style="1" customWidth="1"/>
    <col min="10" max="10" width="1" style="1" customWidth="1"/>
    <col min="11" max="11" width="20" style="1" customWidth="1"/>
    <col min="12" max="12" width="1" style="1" customWidth="1"/>
    <col min="13" max="13" width="21" style="1" customWidth="1"/>
    <col min="14" max="14" width="1" style="1" customWidth="1"/>
    <col min="15" max="15" width="21" style="1" customWidth="1"/>
    <col min="16" max="16" width="1" style="1" customWidth="1"/>
    <col min="17" max="17" width="21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</row>
    <row r="3" spans="1:17" ht="24.75">
      <c r="A3" s="17" t="s">
        <v>174</v>
      </c>
      <c r="B3" s="17" t="s">
        <v>174</v>
      </c>
      <c r="C3" s="17" t="s">
        <v>174</v>
      </c>
      <c r="D3" s="17" t="s">
        <v>174</v>
      </c>
      <c r="E3" s="17" t="s">
        <v>174</v>
      </c>
      <c r="F3" s="17" t="s">
        <v>174</v>
      </c>
      <c r="G3" s="17" t="s">
        <v>174</v>
      </c>
      <c r="H3" s="17" t="s">
        <v>174</v>
      </c>
      <c r="I3" s="17" t="s">
        <v>174</v>
      </c>
      <c r="J3" s="17" t="s">
        <v>174</v>
      </c>
      <c r="K3" s="17" t="s">
        <v>174</v>
      </c>
      <c r="L3" s="17" t="s">
        <v>174</v>
      </c>
      <c r="M3" s="17" t="s">
        <v>174</v>
      </c>
      <c r="N3" s="17" t="s">
        <v>174</v>
      </c>
      <c r="O3" s="17" t="s">
        <v>174</v>
      </c>
      <c r="P3" s="17" t="s">
        <v>174</v>
      </c>
      <c r="Q3" s="17" t="s">
        <v>174</v>
      </c>
    </row>
    <row r="4" spans="1:17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</row>
    <row r="6" spans="1:17" ht="24.75">
      <c r="A6" s="16" t="s">
        <v>178</v>
      </c>
      <c r="C6" s="16" t="s">
        <v>176</v>
      </c>
      <c r="D6" s="16" t="s">
        <v>176</v>
      </c>
      <c r="E6" s="16" t="s">
        <v>176</v>
      </c>
      <c r="F6" s="16" t="s">
        <v>176</v>
      </c>
      <c r="G6" s="16" t="s">
        <v>176</v>
      </c>
      <c r="H6" s="16" t="s">
        <v>176</v>
      </c>
      <c r="I6" s="16" t="s">
        <v>176</v>
      </c>
      <c r="K6" s="16" t="s">
        <v>177</v>
      </c>
      <c r="L6" s="16" t="s">
        <v>177</v>
      </c>
      <c r="M6" s="16" t="s">
        <v>177</v>
      </c>
      <c r="N6" s="16" t="s">
        <v>177</v>
      </c>
      <c r="O6" s="16" t="s">
        <v>177</v>
      </c>
      <c r="P6" s="16" t="s">
        <v>177</v>
      </c>
      <c r="Q6" s="16" t="s">
        <v>177</v>
      </c>
    </row>
    <row r="7" spans="1:17" ht="24.75">
      <c r="A7" s="16" t="s">
        <v>178</v>
      </c>
      <c r="C7" s="16" t="s">
        <v>477</v>
      </c>
      <c r="E7" s="16" t="s">
        <v>300</v>
      </c>
      <c r="G7" s="16" t="s">
        <v>301</v>
      </c>
      <c r="I7" s="16" t="s">
        <v>478</v>
      </c>
      <c r="K7" s="16" t="s">
        <v>477</v>
      </c>
      <c r="M7" s="16" t="s">
        <v>300</v>
      </c>
      <c r="O7" s="16" t="s">
        <v>301</v>
      </c>
      <c r="Q7" s="16" t="s">
        <v>478</v>
      </c>
    </row>
    <row r="8" spans="1:17">
      <c r="A8" s="1" t="s">
        <v>274</v>
      </c>
      <c r="C8" s="7">
        <v>0</v>
      </c>
      <c r="D8" s="7"/>
      <c r="E8" s="7">
        <v>0</v>
      </c>
      <c r="F8" s="7"/>
      <c r="G8" s="7">
        <v>0</v>
      </c>
      <c r="H8" s="7"/>
      <c r="I8" s="7">
        <f>C8+E8+G8</f>
        <v>0</v>
      </c>
      <c r="J8" s="7"/>
      <c r="K8" s="7">
        <v>0</v>
      </c>
      <c r="L8" s="7"/>
      <c r="M8" s="7">
        <v>0</v>
      </c>
      <c r="N8" s="7"/>
      <c r="O8" s="7">
        <v>42533284211</v>
      </c>
      <c r="P8" s="7"/>
      <c r="Q8" s="7">
        <f>K8+M8+O8</f>
        <v>42533284211</v>
      </c>
    </row>
    <row r="9" spans="1:17">
      <c r="A9" s="1" t="s">
        <v>275</v>
      </c>
      <c r="C9" s="7">
        <v>0</v>
      </c>
      <c r="D9" s="7"/>
      <c r="E9" s="7">
        <v>0</v>
      </c>
      <c r="F9" s="7"/>
      <c r="G9" s="7">
        <v>0</v>
      </c>
      <c r="H9" s="7"/>
      <c r="I9" s="7">
        <f t="shared" ref="I9:I55" si="0">C9+E9+G9</f>
        <v>0</v>
      </c>
      <c r="J9" s="7"/>
      <c r="K9" s="7">
        <v>0</v>
      </c>
      <c r="L9" s="7"/>
      <c r="M9" s="7">
        <v>0</v>
      </c>
      <c r="N9" s="7"/>
      <c r="O9" s="7">
        <v>22369681232</v>
      </c>
      <c r="P9" s="7"/>
      <c r="Q9" s="7">
        <f t="shared" ref="Q9:Q54" si="1">K9+M9+O9</f>
        <v>22369681232</v>
      </c>
    </row>
    <row r="10" spans="1:17">
      <c r="A10" s="1" t="s">
        <v>276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f t="shared" si="0"/>
        <v>0</v>
      </c>
      <c r="J10" s="7"/>
      <c r="K10" s="7">
        <v>0</v>
      </c>
      <c r="L10" s="7"/>
      <c r="M10" s="7">
        <v>0</v>
      </c>
      <c r="N10" s="7"/>
      <c r="O10" s="7">
        <v>5356294932</v>
      </c>
      <c r="P10" s="7"/>
      <c r="Q10" s="7">
        <f t="shared" si="1"/>
        <v>5356294932</v>
      </c>
    </row>
    <row r="11" spans="1:17">
      <c r="A11" s="1" t="s">
        <v>277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f t="shared" si="0"/>
        <v>0</v>
      </c>
      <c r="J11" s="7"/>
      <c r="K11" s="7">
        <v>0</v>
      </c>
      <c r="L11" s="7"/>
      <c r="M11" s="7">
        <v>0</v>
      </c>
      <c r="N11" s="7"/>
      <c r="O11" s="7">
        <v>7176016729</v>
      </c>
      <c r="P11" s="7"/>
      <c r="Q11" s="7">
        <f t="shared" si="1"/>
        <v>7176016729</v>
      </c>
    </row>
    <row r="12" spans="1:17">
      <c r="A12" s="1" t="s">
        <v>278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f t="shared" si="0"/>
        <v>0</v>
      </c>
      <c r="J12" s="7"/>
      <c r="K12" s="7">
        <v>0</v>
      </c>
      <c r="L12" s="7"/>
      <c r="M12" s="7">
        <v>0</v>
      </c>
      <c r="N12" s="7"/>
      <c r="O12" s="7">
        <v>5048623845</v>
      </c>
      <c r="P12" s="7"/>
      <c r="Q12" s="7">
        <f t="shared" si="1"/>
        <v>5048623845</v>
      </c>
    </row>
    <row r="13" spans="1:17">
      <c r="A13" s="1" t="s">
        <v>127</v>
      </c>
      <c r="C13" s="7">
        <v>0</v>
      </c>
      <c r="D13" s="7"/>
      <c r="E13" s="7">
        <v>730378290</v>
      </c>
      <c r="F13" s="7"/>
      <c r="G13" s="7">
        <v>0</v>
      </c>
      <c r="H13" s="7"/>
      <c r="I13" s="7">
        <f t="shared" si="0"/>
        <v>730378290</v>
      </c>
      <c r="J13" s="7"/>
      <c r="K13" s="7">
        <v>0</v>
      </c>
      <c r="L13" s="7"/>
      <c r="M13" s="7">
        <v>7742522153</v>
      </c>
      <c r="N13" s="7"/>
      <c r="O13" s="7">
        <v>257943924</v>
      </c>
      <c r="P13" s="7"/>
      <c r="Q13" s="7">
        <f t="shared" si="1"/>
        <v>8000466077</v>
      </c>
    </row>
    <row r="14" spans="1:17">
      <c r="A14" s="1" t="s">
        <v>279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0</v>
      </c>
      <c r="L14" s="7"/>
      <c r="M14" s="7">
        <v>0</v>
      </c>
      <c r="N14" s="7"/>
      <c r="O14" s="7">
        <v>10210386587</v>
      </c>
      <c r="P14" s="7"/>
      <c r="Q14" s="7">
        <f t="shared" si="1"/>
        <v>10210386587</v>
      </c>
    </row>
    <row r="15" spans="1:17">
      <c r="A15" s="1" t="s">
        <v>132</v>
      </c>
      <c r="C15" s="7">
        <v>0</v>
      </c>
      <c r="D15" s="7"/>
      <c r="E15" s="7">
        <v>-246705275</v>
      </c>
      <c r="F15" s="7"/>
      <c r="G15" s="7">
        <v>0</v>
      </c>
      <c r="H15" s="7"/>
      <c r="I15" s="7">
        <f t="shared" si="0"/>
        <v>-246705275</v>
      </c>
      <c r="J15" s="7"/>
      <c r="K15" s="7">
        <v>0</v>
      </c>
      <c r="L15" s="7"/>
      <c r="M15" s="7">
        <v>971301148</v>
      </c>
      <c r="N15" s="7"/>
      <c r="O15" s="7">
        <v>12368386830</v>
      </c>
      <c r="P15" s="7"/>
      <c r="Q15" s="7">
        <f t="shared" si="1"/>
        <v>13339687978</v>
      </c>
    </row>
    <row r="16" spans="1:17">
      <c r="A16" s="1" t="s">
        <v>183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5570618564</v>
      </c>
      <c r="L16" s="7"/>
      <c r="M16" s="7">
        <v>0</v>
      </c>
      <c r="N16" s="7"/>
      <c r="O16" s="7">
        <v>-1256085905</v>
      </c>
      <c r="P16" s="7"/>
      <c r="Q16" s="7">
        <f t="shared" si="1"/>
        <v>4314532659</v>
      </c>
    </row>
    <row r="17" spans="1:17">
      <c r="A17" s="1" t="s">
        <v>280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0</v>
      </c>
      <c r="L17" s="7"/>
      <c r="M17" s="7">
        <v>0</v>
      </c>
      <c r="N17" s="7"/>
      <c r="O17" s="7">
        <v>1508326245</v>
      </c>
      <c r="P17" s="7"/>
      <c r="Q17" s="7">
        <f t="shared" si="1"/>
        <v>1508326245</v>
      </c>
    </row>
    <row r="18" spans="1:17">
      <c r="A18" s="1" t="s">
        <v>189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1835506187</v>
      </c>
      <c r="L18" s="7"/>
      <c r="M18" s="7">
        <v>0</v>
      </c>
      <c r="N18" s="7"/>
      <c r="O18" s="7">
        <v>708058684</v>
      </c>
      <c r="P18" s="7"/>
      <c r="Q18" s="7">
        <f t="shared" si="1"/>
        <v>2543564871</v>
      </c>
    </row>
    <row r="19" spans="1:17">
      <c r="A19" s="1" t="s">
        <v>187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4782974343</v>
      </c>
      <c r="L19" s="7"/>
      <c r="M19" s="7">
        <v>0</v>
      </c>
      <c r="N19" s="7"/>
      <c r="O19" s="7">
        <v>1875309188</v>
      </c>
      <c r="P19" s="7"/>
      <c r="Q19" s="7">
        <f t="shared" si="1"/>
        <v>6658283531</v>
      </c>
    </row>
    <row r="20" spans="1:17">
      <c r="A20" s="1" t="s">
        <v>185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114636256</v>
      </c>
      <c r="L20" s="7"/>
      <c r="M20" s="7">
        <v>0</v>
      </c>
      <c r="N20" s="7"/>
      <c r="O20" s="7">
        <v>29258706</v>
      </c>
      <c r="P20" s="7"/>
      <c r="Q20" s="7">
        <f t="shared" si="1"/>
        <v>143894962</v>
      </c>
    </row>
    <row r="21" spans="1:17">
      <c r="A21" s="1" t="s">
        <v>281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0</v>
      </c>
      <c r="L21" s="7"/>
      <c r="M21" s="7">
        <v>0</v>
      </c>
      <c r="N21" s="7"/>
      <c r="O21" s="7">
        <v>6950680340</v>
      </c>
      <c r="P21" s="7"/>
      <c r="Q21" s="7">
        <f t="shared" si="1"/>
        <v>6950680340</v>
      </c>
    </row>
    <row r="22" spans="1:17">
      <c r="A22" s="1" t="s">
        <v>282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0</v>
      </c>
      <c r="L22" s="7"/>
      <c r="M22" s="7">
        <v>0</v>
      </c>
      <c r="N22" s="7"/>
      <c r="O22" s="7">
        <v>882107386</v>
      </c>
      <c r="P22" s="7"/>
      <c r="Q22" s="7">
        <f t="shared" si="1"/>
        <v>882107386</v>
      </c>
    </row>
    <row r="23" spans="1:17">
      <c r="A23" s="1" t="s">
        <v>283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0</v>
      </c>
      <c r="L23" s="7"/>
      <c r="M23" s="7">
        <v>0</v>
      </c>
      <c r="N23" s="7"/>
      <c r="O23" s="7">
        <v>2596993528</v>
      </c>
      <c r="P23" s="7"/>
      <c r="Q23" s="7">
        <f t="shared" si="1"/>
        <v>2596993528</v>
      </c>
    </row>
    <row r="24" spans="1:17">
      <c r="A24" s="1" t="s">
        <v>284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0</v>
      </c>
      <c r="L24" s="7"/>
      <c r="M24" s="7">
        <v>0</v>
      </c>
      <c r="N24" s="7"/>
      <c r="O24" s="7">
        <v>2210987489</v>
      </c>
      <c r="P24" s="7"/>
      <c r="Q24" s="7">
        <f t="shared" si="1"/>
        <v>2210987489</v>
      </c>
    </row>
    <row r="25" spans="1:17">
      <c r="A25" s="1" t="s">
        <v>285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0</v>
      </c>
      <c r="L25" s="7"/>
      <c r="M25" s="7">
        <v>0</v>
      </c>
      <c r="N25" s="7"/>
      <c r="O25" s="7">
        <v>7279123219</v>
      </c>
      <c r="P25" s="7"/>
      <c r="Q25" s="7">
        <f t="shared" si="1"/>
        <v>7279123219</v>
      </c>
    </row>
    <row r="26" spans="1:17">
      <c r="A26" s="1" t="s">
        <v>286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0</v>
      </c>
      <c r="L26" s="7"/>
      <c r="M26" s="7">
        <v>0</v>
      </c>
      <c r="N26" s="7"/>
      <c r="O26" s="7">
        <v>4603408371</v>
      </c>
      <c r="P26" s="7"/>
      <c r="Q26" s="7">
        <f t="shared" si="1"/>
        <v>4603408371</v>
      </c>
    </row>
    <row r="27" spans="1:17">
      <c r="A27" s="1" t="s">
        <v>287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0</v>
      </c>
      <c r="L27" s="7"/>
      <c r="M27" s="7">
        <v>0</v>
      </c>
      <c r="N27" s="7"/>
      <c r="O27" s="7">
        <v>1028850371</v>
      </c>
      <c r="P27" s="7"/>
      <c r="Q27" s="7">
        <f t="shared" si="1"/>
        <v>1028850371</v>
      </c>
    </row>
    <row r="28" spans="1:17">
      <c r="A28" s="1" t="s">
        <v>288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0</v>
      </c>
      <c r="L28" s="7"/>
      <c r="M28" s="7">
        <v>0</v>
      </c>
      <c r="N28" s="7"/>
      <c r="O28" s="7">
        <v>743700567</v>
      </c>
      <c r="P28" s="7"/>
      <c r="Q28" s="7">
        <f t="shared" si="1"/>
        <v>743700567</v>
      </c>
    </row>
    <row r="29" spans="1:17">
      <c r="A29" s="1" t="s">
        <v>289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0</v>
      </c>
      <c r="L29" s="7"/>
      <c r="M29" s="7">
        <v>0</v>
      </c>
      <c r="N29" s="7"/>
      <c r="O29" s="7">
        <v>25797860527</v>
      </c>
      <c r="P29" s="7"/>
      <c r="Q29" s="7">
        <f t="shared" si="1"/>
        <v>25797860527</v>
      </c>
    </row>
    <row r="30" spans="1:17">
      <c r="A30" s="1" t="s">
        <v>290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0</v>
      </c>
      <c r="L30" s="7"/>
      <c r="M30" s="7">
        <v>0</v>
      </c>
      <c r="N30" s="7"/>
      <c r="O30" s="7">
        <v>6002535637</v>
      </c>
      <c r="P30" s="7"/>
      <c r="Q30" s="7">
        <f t="shared" si="1"/>
        <v>6002535637</v>
      </c>
    </row>
    <row r="31" spans="1:17">
      <c r="A31" s="1" t="s">
        <v>291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0</v>
      </c>
      <c r="L31" s="7"/>
      <c r="M31" s="7">
        <v>0</v>
      </c>
      <c r="N31" s="7"/>
      <c r="O31" s="7">
        <v>11357070</v>
      </c>
      <c r="P31" s="7"/>
      <c r="Q31" s="7">
        <f t="shared" si="1"/>
        <v>11357070</v>
      </c>
    </row>
    <row r="32" spans="1:17">
      <c r="A32" s="1" t="s">
        <v>201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5911858072</v>
      </c>
      <c r="L32" s="7"/>
      <c r="M32" s="7">
        <v>0</v>
      </c>
      <c r="N32" s="7"/>
      <c r="O32" s="7">
        <v>1796431625</v>
      </c>
      <c r="P32" s="7"/>
      <c r="Q32" s="7">
        <f t="shared" si="1"/>
        <v>7708289697</v>
      </c>
    </row>
    <row r="33" spans="1:17">
      <c r="A33" s="1" t="s">
        <v>191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5037825637</v>
      </c>
      <c r="L33" s="7"/>
      <c r="M33" s="7">
        <v>0</v>
      </c>
      <c r="N33" s="7"/>
      <c r="O33" s="7">
        <v>3803429746</v>
      </c>
      <c r="P33" s="7"/>
      <c r="Q33" s="7">
        <f t="shared" si="1"/>
        <v>8841255383</v>
      </c>
    </row>
    <row r="34" spans="1:17">
      <c r="A34" s="1" t="s">
        <v>199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1520957893</v>
      </c>
      <c r="L34" s="7"/>
      <c r="M34" s="7">
        <v>0</v>
      </c>
      <c r="N34" s="7"/>
      <c r="O34" s="7">
        <v>575334188</v>
      </c>
      <c r="P34" s="7"/>
      <c r="Q34" s="7">
        <f t="shared" si="1"/>
        <v>2096292081</v>
      </c>
    </row>
    <row r="35" spans="1:17">
      <c r="A35" s="1" t="s">
        <v>292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0</v>
      </c>
      <c r="L35" s="7"/>
      <c r="M35" s="7">
        <v>0</v>
      </c>
      <c r="N35" s="7"/>
      <c r="O35" s="7">
        <v>1181371</v>
      </c>
      <c r="P35" s="7"/>
      <c r="Q35" s="7">
        <f t="shared" si="1"/>
        <v>1181371</v>
      </c>
    </row>
    <row r="36" spans="1:17">
      <c r="A36" s="1" t="s">
        <v>293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0</v>
      </c>
      <c r="L36" s="7"/>
      <c r="M36" s="7">
        <v>0</v>
      </c>
      <c r="N36" s="7"/>
      <c r="O36" s="7">
        <v>13446331075</v>
      </c>
      <c r="P36" s="7"/>
      <c r="Q36" s="7">
        <f t="shared" si="1"/>
        <v>13446331075</v>
      </c>
    </row>
    <row r="37" spans="1:17">
      <c r="A37" s="1" t="s">
        <v>294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0</v>
      </c>
      <c r="L37" s="7"/>
      <c r="M37" s="7">
        <v>0</v>
      </c>
      <c r="N37" s="7"/>
      <c r="O37" s="7">
        <v>23568434619</v>
      </c>
      <c r="P37" s="7"/>
      <c r="Q37" s="7">
        <f t="shared" si="1"/>
        <v>23568434619</v>
      </c>
    </row>
    <row r="38" spans="1:17">
      <c r="A38" s="1" t="s">
        <v>135</v>
      </c>
      <c r="C38" s="7">
        <v>332143450</v>
      </c>
      <c r="D38" s="7"/>
      <c r="E38" s="7">
        <v>-723717371</v>
      </c>
      <c r="F38" s="7"/>
      <c r="G38" s="7">
        <v>0</v>
      </c>
      <c r="H38" s="7"/>
      <c r="I38" s="7">
        <f t="shared" si="0"/>
        <v>-391573921</v>
      </c>
      <c r="J38" s="7"/>
      <c r="K38" s="7">
        <v>2328746672</v>
      </c>
      <c r="L38" s="7"/>
      <c r="M38" s="7">
        <v>129894300</v>
      </c>
      <c r="N38" s="7"/>
      <c r="O38" s="7">
        <v>21849348</v>
      </c>
      <c r="P38" s="7"/>
      <c r="Q38" s="7">
        <f t="shared" si="1"/>
        <v>2480490320</v>
      </c>
    </row>
    <row r="39" spans="1:17">
      <c r="A39" s="1" t="s">
        <v>197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2433440571</v>
      </c>
      <c r="L39" s="7"/>
      <c r="M39" s="7">
        <v>0</v>
      </c>
      <c r="N39" s="7"/>
      <c r="O39" s="7">
        <v>1356903601</v>
      </c>
      <c r="P39" s="7"/>
      <c r="Q39" s="7">
        <f t="shared" si="1"/>
        <v>3790344172</v>
      </c>
    </row>
    <row r="40" spans="1:17">
      <c r="A40" s="1" t="s">
        <v>295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0</v>
      </c>
      <c r="L40" s="7"/>
      <c r="M40" s="7">
        <v>0</v>
      </c>
      <c r="N40" s="7"/>
      <c r="O40" s="7">
        <v>2020602443</v>
      </c>
      <c r="P40" s="7"/>
      <c r="Q40" s="7">
        <f t="shared" si="1"/>
        <v>2020602443</v>
      </c>
    </row>
    <row r="41" spans="1:17">
      <c r="A41" s="1" t="s">
        <v>296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0</v>
      </c>
      <c r="L41" s="7"/>
      <c r="M41" s="7">
        <v>0</v>
      </c>
      <c r="N41" s="7"/>
      <c r="O41" s="7">
        <v>38746143744</v>
      </c>
      <c r="P41" s="7"/>
      <c r="Q41" s="7">
        <f t="shared" si="1"/>
        <v>38746143744</v>
      </c>
    </row>
    <row r="42" spans="1:17">
      <c r="A42" s="1" t="s">
        <v>297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0</v>
      </c>
      <c r="L42" s="7"/>
      <c r="M42" s="7">
        <v>0</v>
      </c>
      <c r="N42" s="7"/>
      <c r="O42" s="7">
        <v>1899899197</v>
      </c>
      <c r="P42" s="7"/>
      <c r="Q42" s="7">
        <f t="shared" si="1"/>
        <v>1899899197</v>
      </c>
    </row>
    <row r="43" spans="1:17">
      <c r="A43" s="1" t="s">
        <v>195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118940813</v>
      </c>
      <c r="L43" s="7"/>
      <c r="M43" s="7">
        <v>0</v>
      </c>
      <c r="N43" s="7"/>
      <c r="O43" s="7">
        <v>-45038753</v>
      </c>
      <c r="P43" s="7"/>
      <c r="Q43" s="7">
        <f t="shared" si="1"/>
        <v>73902060</v>
      </c>
    </row>
    <row r="44" spans="1:17">
      <c r="A44" s="1" t="s">
        <v>193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5928993899</v>
      </c>
      <c r="L44" s="7"/>
      <c r="M44" s="7">
        <v>0</v>
      </c>
      <c r="N44" s="7"/>
      <c r="O44" s="7">
        <v>22685298879</v>
      </c>
      <c r="P44" s="7"/>
      <c r="Q44" s="7">
        <f t="shared" si="1"/>
        <v>28614292778</v>
      </c>
    </row>
    <row r="45" spans="1:17">
      <c r="A45" s="1" t="s">
        <v>120</v>
      </c>
      <c r="C45" s="7">
        <v>0</v>
      </c>
      <c r="D45" s="7"/>
      <c r="E45" s="7">
        <v>173182245</v>
      </c>
      <c r="F45" s="7"/>
      <c r="G45" s="7">
        <v>0</v>
      </c>
      <c r="H45" s="7"/>
      <c r="I45" s="7">
        <f t="shared" si="0"/>
        <v>173182245</v>
      </c>
      <c r="J45" s="7"/>
      <c r="K45" s="7">
        <v>0</v>
      </c>
      <c r="L45" s="7"/>
      <c r="M45" s="7">
        <v>2386413824</v>
      </c>
      <c r="N45" s="7"/>
      <c r="O45" s="7">
        <v>33011511443</v>
      </c>
      <c r="P45" s="7"/>
      <c r="Q45" s="7">
        <f t="shared" si="1"/>
        <v>35397925267</v>
      </c>
    </row>
    <row r="46" spans="1:17">
      <c r="A46" s="1" t="s">
        <v>125</v>
      </c>
      <c r="C46" s="7">
        <v>0</v>
      </c>
      <c r="D46" s="7"/>
      <c r="E46" s="7">
        <v>2025283841</v>
      </c>
      <c r="F46" s="7"/>
      <c r="G46" s="7">
        <v>0</v>
      </c>
      <c r="H46" s="7"/>
      <c r="I46" s="7">
        <f t="shared" si="0"/>
        <v>2025283841</v>
      </c>
      <c r="J46" s="7"/>
      <c r="K46" s="7">
        <v>0</v>
      </c>
      <c r="L46" s="7"/>
      <c r="M46" s="7">
        <v>30564929982</v>
      </c>
      <c r="N46" s="7"/>
      <c r="O46" s="7">
        <v>4947656228</v>
      </c>
      <c r="P46" s="7"/>
      <c r="Q46" s="7">
        <f t="shared" si="1"/>
        <v>35512586210</v>
      </c>
    </row>
    <row r="47" spans="1:17">
      <c r="A47" s="1" t="s">
        <v>116</v>
      </c>
      <c r="C47" s="7">
        <v>0</v>
      </c>
      <c r="D47" s="7"/>
      <c r="E47" s="7">
        <v>1378153644</v>
      </c>
      <c r="F47" s="7"/>
      <c r="G47" s="7">
        <v>0</v>
      </c>
      <c r="H47" s="7"/>
      <c r="I47" s="7">
        <f t="shared" si="0"/>
        <v>1378153644</v>
      </c>
      <c r="J47" s="7"/>
      <c r="K47" s="7">
        <v>0</v>
      </c>
      <c r="L47" s="7"/>
      <c r="M47" s="7">
        <v>23283774150</v>
      </c>
      <c r="N47" s="7"/>
      <c r="O47" s="7">
        <v>24005249602</v>
      </c>
      <c r="P47" s="7"/>
      <c r="Q47" s="7">
        <f t="shared" si="1"/>
        <v>47289023752</v>
      </c>
    </row>
    <row r="48" spans="1:17">
      <c r="A48" s="1" t="s">
        <v>123</v>
      </c>
      <c r="C48" s="7">
        <v>0</v>
      </c>
      <c r="D48" s="7"/>
      <c r="E48" s="7">
        <v>558563322</v>
      </c>
      <c r="F48" s="7"/>
      <c r="G48" s="7">
        <v>0</v>
      </c>
      <c r="H48" s="7"/>
      <c r="I48" s="7">
        <f t="shared" si="0"/>
        <v>558563322</v>
      </c>
      <c r="J48" s="7"/>
      <c r="K48" s="7">
        <v>0</v>
      </c>
      <c r="L48" s="7"/>
      <c r="M48" s="7">
        <v>10811349889</v>
      </c>
      <c r="N48" s="7"/>
      <c r="O48" s="7">
        <v>14063807513</v>
      </c>
      <c r="P48" s="7"/>
      <c r="Q48" s="7">
        <f t="shared" si="1"/>
        <v>24875157402</v>
      </c>
    </row>
    <row r="49" spans="1:17">
      <c r="A49" s="1" t="s">
        <v>298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0</v>
      </c>
      <c r="L49" s="7"/>
      <c r="M49" s="7">
        <v>0</v>
      </c>
      <c r="N49" s="7"/>
      <c r="O49" s="7">
        <v>10393277812</v>
      </c>
      <c r="P49" s="7"/>
      <c r="Q49" s="7">
        <f t="shared" si="1"/>
        <v>10393277812</v>
      </c>
    </row>
    <row r="50" spans="1:17">
      <c r="A50" s="1" t="s">
        <v>147</v>
      </c>
      <c r="C50" s="7">
        <v>669335456</v>
      </c>
      <c r="D50" s="7"/>
      <c r="E50" s="7">
        <v>-468021300</v>
      </c>
      <c r="F50" s="7"/>
      <c r="G50" s="7">
        <v>0</v>
      </c>
      <c r="H50" s="7"/>
      <c r="I50" s="7">
        <f t="shared" si="0"/>
        <v>201314156</v>
      </c>
      <c r="J50" s="7"/>
      <c r="K50" s="7">
        <v>669335456</v>
      </c>
      <c r="L50" s="7"/>
      <c r="M50" s="7">
        <v>-468021300</v>
      </c>
      <c r="N50" s="7"/>
      <c r="O50" s="7">
        <v>0</v>
      </c>
      <c r="P50" s="7"/>
      <c r="Q50" s="7">
        <f t="shared" si="1"/>
        <v>201314156</v>
      </c>
    </row>
    <row r="51" spans="1:17">
      <c r="A51" s="1" t="s">
        <v>141</v>
      </c>
      <c r="C51" s="7">
        <v>75636986</v>
      </c>
      <c r="D51" s="7"/>
      <c r="E51" s="7">
        <v>0</v>
      </c>
      <c r="F51" s="7"/>
      <c r="G51" s="7">
        <v>0</v>
      </c>
      <c r="H51" s="7"/>
      <c r="I51" s="7">
        <f t="shared" si="0"/>
        <v>75636986</v>
      </c>
      <c r="J51" s="7"/>
      <c r="K51" s="7">
        <v>549292574</v>
      </c>
      <c r="L51" s="7"/>
      <c r="M51" s="7">
        <v>500378507</v>
      </c>
      <c r="N51" s="7"/>
      <c r="O51" s="7">
        <v>0</v>
      </c>
      <c r="P51" s="7"/>
      <c r="Q51" s="7">
        <f t="shared" si="1"/>
        <v>1049671081</v>
      </c>
    </row>
    <row r="52" spans="1:17">
      <c r="A52" s="1" t="s">
        <v>144</v>
      </c>
      <c r="C52" s="7">
        <v>1089633863</v>
      </c>
      <c r="D52" s="7"/>
      <c r="E52" s="7">
        <v>177576240</v>
      </c>
      <c r="F52" s="7"/>
      <c r="G52" s="7">
        <v>0</v>
      </c>
      <c r="H52" s="7"/>
      <c r="I52" s="7">
        <f t="shared" si="0"/>
        <v>1267210103</v>
      </c>
      <c r="J52" s="7"/>
      <c r="K52" s="7">
        <v>1089633863</v>
      </c>
      <c r="L52" s="7"/>
      <c r="M52" s="7">
        <v>177576244</v>
      </c>
      <c r="N52" s="7"/>
      <c r="O52" s="7">
        <v>0</v>
      </c>
      <c r="P52" s="7"/>
      <c r="Q52" s="7">
        <f t="shared" si="1"/>
        <v>1267210107</v>
      </c>
    </row>
    <row r="53" spans="1:17">
      <c r="A53" s="1" t="s">
        <v>138</v>
      </c>
      <c r="C53" s="7">
        <v>0</v>
      </c>
      <c r="D53" s="7"/>
      <c r="E53" s="7">
        <v>3631924163</v>
      </c>
      <c r="F53" s="7"/>
      <c r="G53" s="7">
        <v>0</v>
      </c>
      <c r="H53" s="7"/>
      <c r="I53" s="7">
        <f t="shared" si="0"/>
        <v>3631924163</v>
      </c>
      <c r="J53" s="7"/>
      <c r="K53" s="7">
        <v>0</v>
      </c>
      <c r="L53" s="7"/>
      <c r="M53" s="7">
        <v>3367190437</v>
      </c>
      <c r="N53" s="7"/>
      <c r="O53" s="7">
        <v>0</v>
      </c>
      <c r="P53" s="7"/>
      <c r="Q53" s="7">
        <f t="shared" si="1"/>
        <v>3367190437</v>
      </c>
    </row>
    <row r="54" spans="1:17" ht="24.75" thickBot="1">
      <c r="A54" s="1" t="s">
        <v>130</v>
      </c>
      <c r="C54" s="7">
        <v>0</v>
      </c>
      <c r="D54" s="7"/>
      <c r="E54" s="7">
        <v>-57917499</v>
      </c>
      <c r="F54" s="7"/>
      <c r="G54" s="7">
        <v>0</v>
      </c>
      <c r="H54" s="7"/>
      <c r="I54" s="7">
        <f>C54+E54+G54</f>
        <v>-57917499</v>
      </c>
      <c r="J54" s="7"/>
      <c r="K54" s="7">
        <v>0</v>
      </c>
      <c r="L54" s="7"/>
      <c r="M54" s="7">
        <v>192811395</v>
      </c>
      <c r="N54" s="7"/>
      <c r="O54" s="7">
        <v>0</v>
      </c>
      <c r="P54" s="7"/>
      <c r="Q54" s="7">
        <f t="shared" si="1"/>
        <v>192811395</v>
      </c>
    </row>
    <row r="55" spans="1:17" ht="24.75" thickBot="1">
      <c r="A55" s="1" t="s">
        <v>106</v>
      </c>
      <c r="C55" s="10">
        <f>SUM(C8:C54)</f>
        <v>2166749755</v>
      </c>
      <c r="D55" s="6"/>
      <c r="E55" s="10">
        <f>SUM(E8:E54)</f>
        <v>7178700300</v>
      </c>
      <c r="F55" s="6"/>
      <c r="G55" s="10">
        <f>SUM(G8:G54)</f>
        <v>0</v>
      </c>
      <c r="H55" s="6"/>
      <c r="I55" s="10">
        <f t="shared" si="0"/>
        <v>9345450055</v>
      </c>
      <c r="J55" s="6"/>
      <c r="K55" s="10">
        <f>SUM(K8:K54)</f>
        <v>37892760800</v>
      </c>
      <c r="L55" s="6"/>
      <c r="M55" s="10">
        <f>SUM(M8:M54)</f>
        <v>79660120729</v>
      </c>
      <c r="N55" s="6"/>
      <c r="O55" s="10">
        <f>SUM(O8:O54)</f>
        <v>362591393394</v>
      </c>
      <c r="P55" s="6"/>
      <c r="Q55" s="10">
        <f>SUM(Q8:Q54)</f>
        <v>480144274923</v>
      </c>
    </row>
    <row r="56" spans="1:17" ht="24.75" thickTop="1">
      <c r="C56" s="2"/>
      <c r="E56" s="2"/>
      <c r="I56" s="14"/>
      <c r="K56" s="2"/>
      <c r="M56" s="2"/>
      <c r="O56" s="2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Ghayouri, Ali</cp:lastModifiedBy>
  <dcterms:modified xsi:type="dcterms:W3CDTF">2024-01-30T11:56:38Z</dcterms:modified>
</cp:coreProperties>
</file>