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09D67E46-1B27-4B04-B22E-02F02069FC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4" hidden="1">'درآمد سود سهام'!$A$7:$A$61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1" l="1"/>
  <c r="G10" i="15"/>
  <c r="E10" i="15"/>
  <c r="E8" i="15"/>
  <c r="E9" i="15"/>
  <c r="E7" i="15"/>
  <c r="C10" i="15"/>
  <c r="K12" i="13"/>
  <c r="K9" i="13"/>
  <c r="K10" i="13"/>
  <c r="K11" i="13"/>
  <c r="K8" i="13"/>
  <c r="G12" i="13"/>
  <c r="G9" i="13"/>
  <c r="G10" i="13"/>
  <c r="G11" i="13"/>
  <c r="G8" i="13"/>
  <c r="E12" i="13"/>
  <c r="I12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8" i="12"/>
  <c r="C52" i="12"/>
  <c r="E52" i="12"/>
  <c r="G52" i="12"/>
  <c r="I52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8" i="12"/>
  <c r="K52" i="12"/>
  <c r="M52" i="12"/>
  <c r="O52" i="12"/>
  <c r="K112" i="11"/>
  <c r="U112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8" i="11"/>
  <c r="I91" i="11"/>
  <c r="C112" i="11"/>
  <c r="E112" i="11"/>
  <c r="G112" i="11"/>
  <c r="I112" i="11"/>
  <c r="M112" i="11"/>
  <c r="O112" i="11"/>
  <c r="Q112" i="11"/>
  <c r="S11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Q9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8" i="10"/>
  <c r="E95" i="10"/>
  <c r="G95" i="10"/>
  <c r="M95" i="10"/>
  <c r="O95" i="10"/>
  <c r="I102" i="9"/>
  <c r="M102" i="9"/>
  <c r="O102" i="9"/>
  <c r="Q102" i="9"/>
  <c r="G102" i="9"/>
  <c r="E102" i="9"/>
  <c r="S6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8" i="8"/>
  <c r="Q62" i="8"/>
  <c r="O62" i="8"/>
  <c r="K62" i="8"/>
  <c r="I62" i="8"/>
  <c r="S24" i="7"/>
  <c r="Q24" i="7"/>
  <c r="O24" i="7"/>
  <c r="M24" i="7"/>
  <c r="K24" i="7"/>
  <c r="I24" i="7"/>
  <c r="S12" i="6"/>
  <c r="K12" i="6"/>
  <c r="M12" i="6"/>
  <c r="O12" i="6"/>
  <c r="Q12" i="6"/>
  <c r="AK29" i="3"/>
  <c r="Q29" i="3"/>
  <c r="S29" i="3"/>
  <c r="W29" i="3"/>
  <c r="AA29" i="3"/>
  <c r="AE29" i="3"/>
  <c r="AG29" i="3"/>
  <c r="AI29" i="3"/>
  <c r="Y94" i="1"/>
  <c r="E94" i="1"/>
  <c r="G94" i="1"/>
  <c r="K94" i="1"/>
  <c r="U94" i="1"/>
  <c r="W94" i="1"/>
  <c r="Q52" i="12" l="1"/>
  <c r="I95" i="10"/>
  <c r="M62" i="8"/>
</calcChain>
</file>

<file path=xl/sharedStrings.xml><?xml version="1.0" encoding="utf-8"?>
<sst xmlns="http://schemas.openxmlformats.org/spreadsheetml/2006/main" count="1061" uniqueCount="307">
  <si>
    <t>صندوق سرمایه‌گذاری مشترک پیشتاز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</si>
  <si>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</si>
  <si>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</si>
  <si>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</si>
  <si>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</si>
  <si>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</si>
  <si>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</si>
  <si>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</si>
  <si>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</si>
  <si>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</si>
  <si>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</si>
  <si>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</si>
  <si>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</si>
  <si>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</si>
  <si>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</si>
  <si>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</si>
  <si>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</si>
  <si>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ملت</t>
  </si>
  <si>
    <t>بین المللی توسعه ص. معادن غدیر</t>
  </si>
  <si>
    <t>پالایش نفت اصفهان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</si>
  <si>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</si>
  <si>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</si>
  <si>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</si>
  <si>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</si>
  <si>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</si>
  <si>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</si>
  <si>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پرتو بار فرابر خلیج فارس</t>
  </si>
  <si>
    <t>پلی پروپیلن جم - جم پیلن</t>
  </si>
  <si>
    <t>پلیمر آریا ساسول</t>
  </si>
  <si>
    <t>تامین سرمایه نوین</t>
  </si>
  <si>
    <t>تامین سرمایه کاردان</t>
  </si>
  <si>
    <t>تایدواترخاورمیانه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</si>
  <si>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</si>
  <si>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</si>
  <si>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</si>
  <si>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</si>
  <si>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</si>
  <si>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ح . تامین سرمایه نوین</t>
  </si>
  <si>
    <t>ح . سرمایه‌گذاری‌ سپه‌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</si>
  <si>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</si>
  <si>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</si>
  <si>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</si>
  <si>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</si>
  <si>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</si>
  <si>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</si>
  <si>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داروسازی‌ سینا</t>
  </si>
  <si>
    <t>زغال سنگ پروده طبس</t>
  </si>
  <si>
    <t>سبحان دارو</t>
  </si>
  <si>
    <t>سپید ماکیان</t>
  </si>
  <si>
    <t>سپیدار سیستم آسیا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</si>
  <si>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</si>
  <si>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</si>
  <si>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</si>
  <si>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</si>
  <si>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</si>
  <si>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</si>
  <si>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</si>
  <si>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</si>
  <si>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</si>
  <si>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</si>
  <si>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</si>
  <si>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</si>
  <si>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</si>
  <si>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</si>
  <si>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</si>
  <si>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</si>
  <si>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</si>
  <si>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</si>
  <si>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شیشه سازی مینا</t>
  </si>
  <si>
    <t>شیشه‌ قزوین‌</t>
  </si>
  <si>
    <t>صنایع پتروشیمی کرمانشاه</t>
  </si>
  <si>
    <t>صنایع فروآلیاژ ایران</t>
  </si>
  <si>
    <t>صنایع‌ لاستیکی‌  سهند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</si>
  <si>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</si>
  <si>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</si>
  <si>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</si>
  <si>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</si>
  <si>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</si>
  <si>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</si>
  <si>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</si>
  <si>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</si>
  <si>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</si>
  <si>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</si>
  <si>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</si>
  <si>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</si>
  <si>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</si>
  <si>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</si>
  <si>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</si>
  <si>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</si>
  <si>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</si>
  <si>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</si>
  <si>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</si>
  <si>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</si>
  <si>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</si>
  <si>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</si>
  <si>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کویر تایر</t>
  </si>
  <si>
    <t>توسعه معادن کرومیت کاوندگان</t>
  </si>
  <si>
    <t>داروسازی کاسپین تامین</t>
  </si>
  <si>
    <t>سیمان‌ تهران‌</t>
  </si>
  <si>
    <t>صندوق س.توسعه اندوخته آینده-س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</si>
  <si>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</si>
  <si>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</si>
  <si>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</si>
  <si>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</si>
  <si>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</si>
  <si>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</si>
  <si>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</si>
  <si>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</si>
  <si>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</si>
  <si>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خزانه-م3بودجه01-040520</t>
  </si>
  <si>
    <t>بله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</si>
  <si>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</si>
  <si>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</si>
  <si>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</si>
  <si>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</si>
  <si>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</si>
  <si>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</si>
  <si>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</si>
  <si>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</si>
  <si>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</si>
  <si>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</si>
  <si>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</si>
  <si>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</si>
  <si>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</si>
  <si>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</si>
  <si>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</si>
  <si>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</si>
  <si>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</si>
  <si>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</si>
  <si>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</si>
  <si>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</si>
  <si>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</si>
  <si>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</si>
  <si>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</si>
  <si>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</si>
  <si>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</si>
  <si>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</si>
  <si>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</si>
  <si>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</si>
  <si>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1403/10/24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</si>
  <si>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</si>
  <si>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</si>
  <si>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</si>
  <si>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</si>
  <si>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</si>
  <si>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</si>
  <si>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</si>
  <si>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</si>
  <si>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</si>
  <si>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اسنادخزانه-م8بودجه01-040728</t>
  </si>
  <si>
    <t>1401/12/28</t>
  </si>
  <si>
    <t>1404/07/27</t>
  </si>
  <si>
    <t>صکوک اجاره گل گهر039-3ماهه20%</t>
  </si>
  <si>
    <t>1399/09/10</t>
  </si>
  <si>
    <t>1403/09/10</t>
  </si>
  <si>
    <t>مرابحه عام دولت127-ش.خ040623</t>
  </si>
  <si>
    <t>1401/12/23</t>
  </si>
  <si>
    <t>1404/06/22</t>
  </si>
  <si>
    <t>مرابحه عام دولت132-ش.خ041110</t>
  </si>
  <si>
    <t>1402/05/10</t>
  </si>
  <si>
    <t>1404/11/09</t>
  </si>
  <si>
    <t>مرابحه عام دولتی6-ش.خ0210</t>
  </si>
  <si>
    <t>1399/09/25</t>
  </si>
  <si>
    <t>1402/10/25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</si>
  <si>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</si>
  <si>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</si>
  <si>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</si>
  <si>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</si>
  <si>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</si>
  <si>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</si>
  <si>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</si>
  <si>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</si>
  <si>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</si>
  <si>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</si>
  <si>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</si>
  <si>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</si>
  <si>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</si>
  <si>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</si>
  <si>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</si>
  <si>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</si>
  <si>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</si>
  <si>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</si>
  <si>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</si>
  <si>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</si>
  <si>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</si>
  <si>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</si>
  <si>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</si>
  <si>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</si>
  <si>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</si>
  <si>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</si>
  <si>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</si>
  <si>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</si>
  <si>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</si>
  <si>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</si>
  <si>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</si>
  <si>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</si>
  <si>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دولت104-ش.خ020303</t>
  </si>
  <si>
    <t>1402/03/03</t>
  </si>
  <si>
    <t>مرابحه عام دولت95-ش.خ020514</t>
  </si>
  <si>
    <t>1402/05/14</t>
  </si>
  <si>
    <t>مرابحه عام دولت94-ش.خ030816</t>
  </si>
  <si>
    <t>1403/08/16</t>
  </si>
  <si>
    <t>مرابحه عام دولت3-ش.خ0211</t>
  </si>
  <si>
    <t>1402/11/13</t>
  </si>
  <si>
    <t>مرابحه عام دولت86-ش.خ020404</t>
  </si>
  <si>
    <t>1402/04/04</t>
  </si>
  <si>
    <t>صکوک منفعت نفت1312-6ماهه 18/5%</t>
  </si>
  <si>
    <t>1403/12/17</t>
  </si>
  <si>
    <t>مرابحه عام دولت4-ش.خ 0206</t>
  </si>
  <si>
    <t>1402/06/12</t>
  </si>
  <si>
    <t>مرابحه عام دولت1-ش.خ سایر0206</t>
  </si>
  <si>
    <t>1402/06/25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</si>
  <si>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</si>
  <si>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</si>
  <si>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</si>
  <si>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</si>
  <si>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</si>
  <si>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</si>
  <si>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</si>
  <si>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</si>
  <si>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سرمایه‌ گذاری‌ پارس‌ توشه‌</t>
  </si>
  <si>
    <t>1402/04/29</t>
  </si>
  <si>
    <t>1402/04/31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</si>
  <si>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</si>
  <si>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</si>
  <si>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</si>
  <si>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</si>
  <si>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</si>
  <si>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</si>
  <si>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</si>
  <si>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1402/03/08</t>
  </si>
  <si>
    <t>کاشی‌ وسرامیک‌ حافظ‌</t>
  </si>
  <si>
    <t>پالایش نفت تبریز</t>
  </si>
  <si>
    <t>1402/04/24</t>
  </si>
  <si>
    <t>1402/04/30</t>
  </si>
  <si>
    <t>1402/04/03</t>
  </si>
  <si>
    <t>1402/04/18</t>
  </si>
  <si>
    <t>1402/03/02</t>
  </si>
  <si>
    <t>1402/04/26</t>
  </si>
  <si>
    <t>1402/04/27</t>
  </si>
  <si>
    <t>1402/04/14</t>
  </si>
  <si>
    <t>1402/04/10</t>
  </si>
  <si>
    <t>1402/03/13</t>
  </si>
  <si>
    <t>1402/06/19</t>
  </si>
  <si>
    <t>1402/03/24</t>
  </si>
  <si>
    <t>1402/03/31</t>
  </si>
  <si>
    <t>1402/03/04</t>
  </si>
  <si>
    <t>1402/03/22</t>
  </si>
  <si>
    <t>1402/06/06</t>
  </si>
  <si>
    <t>1402/06/22</t>
  </si>
  <si>
    <t>1402/05/16</t>
  </si>
  <si>
    <t>1402/03/20</t>
  </si>
  <si>
    <t>1402/03/01</t>
  </si>
  <si>
    <t>1402/03/28</t>
  </si>
  <si>
    <t>شرکت خمیرمایه رضوی</t>
  </si>
  <si>
    <t>بهای فروش</t>
  </si>
  <si>
    <t>ارزش دفتری</t>
  </si>
  <si>
    <t>سود و زیان ناشی از تغییر قیمت</t>
  </si>
  <si>
    <t>سود و زیان ناشی از فروش</t>
  </si>
  <si>
    <t>سنگ آهن گهرزمین</t>
  </si>
  <si>
    <t>ح . سرمایه گذاری صبا تامین</t>
  </si>
  <si>
    <t>تولیدی مخازن گازطبیعی آسیاناما</t>
  </si>
  <si>
    <t>توسعه‌معادن‌وفلزات‌</t>
  </si>
  <si>
    <t>ح . سرمایه گذاری صدرتامین</t>
  </si>
  <si>
    <t>ح . داروپخش‌ (هلدینگ‌</t>
  </si>
  <si>
    <t>ملی شیمی کشاورز</t>
  </si>
  <si>
    <t>ح. کویر تایر</t>
  </si>
  <si>
    <t>صنایع گلدیران</t>
  </si>
  <si>
    <t>بهار رز عالیس چناران</t>
  </si>
  <si>
    <t>شهد</t>
  </si>
  <si>
    <t>کشاورزی و دامپروری فجر اصفهان</t>
  </si>
  <si>
    <t>س. الماس حکمت ایرانیان</t>
  </si>
  <si>
    <t>اسناد خزانه-م1بودجه01-040326</t>
  </si>
  <si>
    <t>گواهی اعتبار مولد سپه0208</t>
  </si>
  <si>
    <t>گام بانک ملت0208</t>
  </si>
  <si>
    <t>گواهی اعتبار مولد سامان0207</t>
  </si>
  <si>
    <t>اسنادخزانه-م6بودجه99-020321</t>
  </si>
  <si>
    <t>اسنادخزانه-م7بودجه99-020704</t>
  </si>
  <si>
    <t>اسنادخزانه-م9بودجه99-020316</t>
  </si>
  <si>
    <t>گواهی اعتبار مولد سامان0204</t>
  </si>
  <si>
    <t>گام بانک اقتصاد نوین0205</t>
  </si>
  <si>
    <t>گواهی اعتبار مولد سپه0207</t>
  </si>
  <si>
    <t>گواهی اعتبار مولد شهر0206</t>
  </si>
  <si>
    <t>گواهی اعتبار مولد رفاه0207</t>
  </si>
  <si>
    <t>اسنادخزانه-م8بودجه99-020606</t>
  </si>
  <si>
    <t>گواهی اعتبارمولد رفاه0208</t>
  </si>
  <si>
    <t>گواهی اعتبار مولد سامان0208</t>
  </si>
  <si>
    <t>گواهی اعتبارمولد صنعت020930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</si>
  <si>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</si>
  <si>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</si>
  <si>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</si>
  <si>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</si>
  <si>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</si>
  <si>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</si>
  <si>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</si>
  <si>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</si>
  <si>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</si>
  <si>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</si>
  <si>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</si>
  <si>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</si>
  <si>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</si>
  <si>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</si>
  <si>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</si>
  <si>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1402/08/01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</si>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</sst>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7"/>
  <sheetViews>
    <sheetView rightToLeft="1" topLeftCell="A79" workbookViewId="0">
      <selection activeCell="Y92" sqref="Y92"/>
    </sheetView>
  </sheetViews>
  <sheetFormatPr defaultRowHeight="24"/>
  <cols>
    <col min="1" max="1" width="32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303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D8" s="6"/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9">
        <v>60451774</v>
      </c>
      <c r="D9" s="9"/>
      <c r="E9" s="9">
        <v>459025497891</v>
      </c>
      <c r="F9" s="9"/>
      <c r="G9" s="9">
        <v>603324542884.78796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60451774</v>
      </c>
      <c r="R9" s="9"/>
      <c r="S9" s="9">
        <v>10120</v>
      </c>
      <c r="T9" s="9"/>
      <c r="U9" s="9">
        <v>459025497891</v>
      </c>
      <c r="V9" s="9"/>
      <c r="W9" s="9">
        <v>608131909760.36401</v>
      </c>
      <c r="X9" s="4"/>
      <c r="Y9" s="10">
        <v>1.1420981696311705E-2</v>
      </c>
    </row>
    <row r="10" spans="1:25">
      <c r="A10" s="1" t="s">
        <v>16</v>
      </c>
      <c r="C10" s="9">
        <v>213176911</v>
      </c>
      <c r="D10" s="9"/>
      <c r="E10" s="9">
        <v>663173936508</v>
      </c>
      <c r="F10" s="9"/>
      <c r="G10" s="9">
        <v>830893261356.21594</v>
      </c>
      <c r="H10" s="9"/>
      <c r="I10" s="9">
        <v>12000000</v>
      </c>
      <c r="J10" s="9"/>
      <c r="K10" s="9">
        <v>46242873600</v>
      </c>
      <c r="L10" s="9"/>
      <c r="M10" s="9">
        <v>0</v>
      </c>
      <c r="N10" s="9"/>
      <c r="O10" s="9">
        <v>0</v>
      </c>
      <c r="P10" s="9"/>
      <c r="Q10" s="9">
        <v>225176911</v>
      </c>
      <c r="R10" s="9"/>
      <c r="S10" s="9">
        <v>3757</v>
      </c>
      <c r="T10" s="9"/>
      <c r="U10" s="9">
        <v>709416810108</v>
      </c>
      <c r="V10" s="9"/>
      <c r="W10" s="9">
        <v>840956016181.96899</v>
      </c>
      <c r="X10" s="4"/>
      <c r="Y10" s="10">
        <v>1.5793519652672353E-2</v>
      </c>
    </row>
    <row r="11" spans="1:25">
      <c r="A11" s="1" t="s">
        <v>17</v>
      </c>
      <c r="C11" s="9">
        <v>106400000</v>
      </c>
      <c r="D11" s="9"/>
      <c r="E11" s="9">
        <v>497729067047</v>
      </c>
      <c r="F11" s="9"/>
      <c r="G11" s="9">
        <v>466643651040</v>
      </c>
      <c r="H11" s="9"/>
      <c r="I11" s="9">
        <v>5000000</v>
      </c>
      <c r="J11" s="9"/>
      <c r="K11" s="9">
        <v>22374192287</v>
      </c>
      <c r="L11" s="9"/>
      <c r="M11" s="9">
        <v>0</v>
      </c>
      <c r="N11" s="9"/>
      <c r="O11" s="9">
        <v>0</v>
      </c>
      <c r="P11" s="9"/>
      <c r="Q11" s="9">
        <v>111400000</v>
      </c>
      <c r="R11" s="9"/>
      <c r="S11" s="9">
        <v>4473</v>
      </c>
      <c r="T11" s="9"/>
      <c r="U11" s="9">
        <v>520103259334</v>
      </c>
      <c r="V11" s="9"/>
      <c r="W11" s="9">
        <v>495327361410</v>
      </c>
      <c r="X11" s="4"/>
      <c r="Y11" s="10">
        <v>9.3024632280440406E-3</v>
      </c>
    </row>
    <row r="12" spans="1:25">
      <c r="A12" s="1" t="s">
        <v>18</v>
      </c>
      <c r="C12" s="9">
        <v>77220072</v>
      </c>
      <c r="D12" s="9"/>
      <c r="E12" s="9">
        <v>795223354873</v>
      </c>
      <c r="F12" s="9"/>
      <c r="G12" s="9">
        <v>1046247149350.91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77220072</v>
      </c>
      <c r="R12" s="9"/>
      <c r="S12" s="9">
        <v>13670</v>
      </c>
      <c r="T12" s="9"/>
      <c r="U12" s="9">
        <v>795223354873</v>
      </c>
      <c r="V12" s="9"/>
      <c r="W12" s="9">
        <v>1049317573853.77</v>
      </c>
      <c r="X12" s="4"/>
      <c r="Y12" s="10">
        <v>1.970664030658173E-2</v>
      </c>
    </row>
    <row r="13" spans="1:25">
      <c r="A13" s="1" t="s">
        <v>19</v>
      </c>
      <c r="C13" s="9">
        <v>165949002</v>
      </c>
      <c r="D13" s="9"/>
      <c r="E13" s="9">
        <v>755054543697</v>
      </c>
      <c r="F13" s="9"/>
      <c r="G13" s="9">
        <v>1375779789353.75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165949002</v>
      </c>
      <c r="R13" s="9"/>
      <c r="S13" s="9">
        <v>8220</v>
      </c>
      <c r="T13" s="9"/>
      <c r="U13" s="9">
        <v>755054543697</v>
      </c>
      <c r="V13" s="9"/>
      <c r="W13" s="9">
        <v>1355984396701.1799</v>
      </c>
      <c r="X13" s="4"/>
      <c r="Y13" s="10">
        <v>2.5465976586084769E-2</v>
      </c>
    </row>
    <row r="14" spans="1:25">
      <c r="A14" s="1" t="s">
        <v>20</v>
      </c>
      <c r="C14" s="9">
        <v>48831692</v>
      </c>
      <c r="D14" s="9"/>
      <c r="E14" s="9">
        <v>861879363800</v>
      </c>
      <c r="F14" s="9"/>
      <c r="G14" s="9">
        <v>687828002439.94202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48831692</v>
      </c>
      <c r="R14" s="9"/>
      <c r="S14" s="9">
        <v>13590</v>
      </c>
      <c r="T14" s="9"/>
      <c r="U14" s="9">
        <v>861879363800</v>
      </c>
      <c r="V14" s="9"/>
      <c r="W14" s="9">
        <v>659674139249.03406</v>
      </c>
      <c r="X14" s="4"/>
      <c r="Y14" s="10">
        <v>1.2388967177963476E-2</v>
      </c>
    </row>
    <row r="15" spans="1:25">
      <c r="A15" s="1" t="s">
        <v>21</v>
      </c>
      <c r="C15" s="9">
        <v>15438018</v>
      </c>
      <c r="D15" s="9"/>
      <c r="E15" s="9">
        <v>413002377343</v>
      </c>
      <c r="F15" s="9"/>
      <c r="G15" s="9">
        <v>2485157440742.23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15438018</v>
      </c>
      <c r="R15" s="9"/>
      <c r="S15" s="9">
        <v>163630</v>
      </c>
      <c r="T15" s="9"/>
      <c r="U15" s="9">
        <v>413002377343</v>
      </c>
      <c r="V15" s="9"/>
      <c r="W15" s="9">
        <v>2511092454172.23</v>
      </c>
      <c r="X15" s="4"/>
      <c r="Y15" s="10">
        <v>4.7159408175355522E-2</v>
      </c>
    </row>
    <row r="16" spans="1:25">
      <c r="A16" s="1" t="s">
        <v>22</v>
      </c>
      <c r="C16" s="9">
        <v>116863082</v>
      </c>
      <c r="D16" s="9"/>
      <c r="E16" s="9">
        <v>1560664644597</v>
      </c>
      <c r="F16" s="9"/>
      <c r="G16" s="9">
        <v>1687917359000.3101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116863082</v>
      </c>
      <c r="R16" s="9"/>
      <c r="S16" s="9">
        <v>15360</v>
      </c>
      <c r="T16" s="9"/>
      <c r="U16" s="9">
        <v>1560664644597</v>
      </c>
      <c r="V16" s="9"/>
      <c r="W16" s="9">
        <v>1784336588729.8601</v>
      </c>
      <c r="X16" s="4"/>
      <c r="Y16" s="10">
        <v>3.3510617010663601E-2</v>
      </c>
    </row>
    <row r="17" spans="1:25">
      <c r="A17" s="1" t="s">
        <v>23</v>
      </c>
      <c r="C17" s="9">
        <v>47515414</v>
      </c>
      <c r="D17" s="9"/>
      <c r="E17" s="9">
        <v>1599649080710</v>
      </c>
      <c r="F17" s="9"/>
      <c r="G17" s="9">
        <v>2075877045750.47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47515414</v>
      </c>
      <c r="R17" s="9"/>
      <c r="S17" s="9">
        <v>41460</v>
      </c>
      <c r="T17" s="9"/>
      <c r="U17" s="9">
        <v>1599649080710</v>
      </c>
      <c r="V17" s="9"/>
      <c r="W17" s="9">
        <v>1958267629506.5801</v>
      </c>
      <c r="X17" s="4"/>
      <c r="Y17" s="10">
        <v>3.6777117586030771E-2</v>
      </c>
    </row>
    <row r="18" spans="1:25">
      <c r="A18" s="1" t="s">
        <v>24</v>
      </c>
      <c r="C18" s="9">
        <v>8697985</v>
      </c>
      <c r="D18" s="9"/>
      <c r="E18" s="9">
        <v>696956572223</v>
      </c>
      <c r="F18" s="9"/>
      <c r="G18" s="9">
        <v>554569319790.495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8697985</v>
      </c>
      <c r="R18" s="9"/>
      <c r="S18" s="9">
        <v>64530</v>
      </c>
      <c r="T18" s="9"/>
      <c r="U18" s="9">
        <v>696956572223</v>
      </c>
      <c r="V18" s="9"/>
      <c r="W18" s="9">
        <v>557941350266.302</v>
      </c>
      <c r="X18" s="4"/>
      <c r="Y18" s="10">
        <v>1.0478381164898697E-2</v>
      </c>
    </row>
    <row r="19" spans="1:25">
      <c r="A19" s="1" t="s">
        <v>25</v>
      </c>
      <c r="C19" s="9">
        <v>13283336</v>
      </c>
      <c r="D19" s="9"/>
      <c r="E19" s="9">
        <v>100841573734</v>
      </c>
      <c r="F19" s="9"/>
      <c r="G19" s="9">
        <v>304227075474.43201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13283336</v>
      </c>
      <c r="R19" s="9"/>
      <c r="S19" s="9">
        <v>21620</v>
      </c>
      <c r="T19" s="9"/>
      <c r="U19" s="9">
        <v>100841573734</v>
      </c>
      <c r="V19" s="9"/>
      <c r="W19" s="9">
        <v>285476969260.29602</v>
      </c>
      <c r="X19" s="4"/>
      <c r="Y19" s="10">
        <v>5.3613816152570581E-3</v>
      </c>
    </row>
    <row r="20" spans="1:25">
      <c r="A20" s="1" t="s">
        <v>26</v>
      </c>
      <c r="C20" s="9">
        <v>3600000</v>
      </c>
      <c r="D20" s="9"/>
      <c r="E20" s="9">
        <v>17908245936</v>
      </c>
      <c r="F20" s="9"/>
      <c r="G20" s="9">
        <v>19360117800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3600000</v>
      </c>
      <c r="R20" s="9"/>
      <c r="S20" s="9">
        <v>4930</v>
      </c>
      <c r="T20" s="9"/>
      <c r="U20" s="9">
        <v>17908245936</v>
      </c>
      <c r="V20" s="9"/>
      <c r="W20" s="9">
        <v>17642399400</v>
      </c>
      <c r="X20" s="4"/>
      <c r="Y20" s="10">
        <v>3.3133193208989748E-4</v>
      </c>
    </row>
    <row r="21" spans="1:25">
      <c r="A21" s="1" t="s">
        <v>27</v>
      </c>
      <c r="C21" s="9">
        <v>3593753</v>
      </c>
      <c r="D21" s="9"/>
      <c r="E21" s="9">
        <v>224817994772</v>
      </c>
      <c r="F21" s="9"/>
      <c r="G21" s="9">
        <v>656601637181.67004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3593753</v>
      </c>
      <c r="R21" s="9"/>
      <c r="S21" s="9">
        <v>181860</v>
      </c>
      <c r="T21" s="9"/>
      <c r="U21" s="9">
        <v>224817994772</v>
      </c>
      <c r="V21" s="9"/>
      <c r="W21" s="9">
        <v>649671239052.54895</v>
      </c>
      <c r="X21" s="4"/>
      <c r="Y21" s="10">
        <v>1.2201108362761514E-2</v>
      </c>
    </row>
    <row r="22" spans="1:25">
      <c r="A22" s="1" t="s">
        <v>28</v>
      </c>
      <c r="C22" s="9">
        <v>6347731</v>
      </c>
      <c r="D22" s="9"/>
      <c r="E22" s="9">
        <v>305192211054</v>
      </c>
      <c r="F22" s="9"/>
      <c r="G22" s="9">
        <v>496278511343.258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6347731</v>
      </c>
      <c r="R22" s="9"/>
      <c r="S22" s="9">
        <v>74800</v>
      </c>
      <c r="T22" s="9"/>
      <c r="U22" s="9">
        <v>305192211054</v>
      </c>
      <c r="V22" s="9"/>
      <c r="W22" s="9">
        <v>471985157641.14001</v>
      </c>
      <c r="X22" s="4"/>
      <c r="Y22" s="10">
        <v>8.8640864914890077E-3</v>
      </c>
    </row>
    <row r="23" spans="1:25">
      <c r="A23" s="1" t="s">
        <v>29</v>
      </c>
      <c r="C23" s="9">
        <v>34124021</v>
      </c>
      <c r="D23" s="9"/>
      <c r="E23" s="9">
        <v>87880642889</v>
      </c>
      <c r="F23" s="9"/>
      <c r="G23" s="9">
        <v>90365498911.933197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34124021</v>
      </c>
      <c r="R23" s="9"/>
      <c r="S23" s="9">
        <v>2270</v>
      </c>
      <c r="T23" s="9"/>
      <c r="U23" s="9">
        <v>87880642889</v>
      </c>
      <c r="V23" s="9"/>
      <c r="W23" s="9">
        <v>77000631580.363495</v>
      </c>
      <c r="X23" s="4"/>
      <c r="Y23" s="10">
        <v>1.4461053428857422E-3</v>
      </c>
    </row>
    <row r="24" spans="1:25">
      <c r="A24" s="1" t="s">
        <v>30</v>
      </c>
      <c r="C24" s="9">
        <v>20021326</v>
      </c>
      <c r="D24" s="9"/>
      <c r="E24" s="9">
        <v>147256160581</v>
      </c>
      <c r="F24" s="9"/>
      <c r="G24" s="9">
        <v>145286053505.19</v>
      </c>
      <c r="H24" s="9"/>
      <c r="I24" s="9">
        <v>1000000</v>
      </c>
      <c r="J24" s="9"/>
      <c r="K24" s="9">
        <v>7084138829</v>
      </c>
      <c r="L24" s="9"/>
      <c r="M24" s="9">
        <v>0</v>
      </c>
      <c r="N24" s="9"/>
      <c r="O24" s="9">
        <v>0</v>
      </c>
      <c r="P24" s="9"/>
      <c r="Q24" s="9">
        <v>21021326</v>
      </c>
      <c r="R24" s="9"/>
      <c r="S24" s="9">
        <v>7090</v>
      </c>
      <c r="T24" s="9"/>
      <c r="U24" s="9">
        <v>154340299410</v>
      </c>
      <c r="V24" s="9"/>
      <c r="W24" s="9">
        <v>148154406192.02701</v>
      </c>
      <c r="X24" s="4"/>
      <c r="Y24" s="10">
        <v>2.7824041695391944E-3</v>
      </c>
    </row>
    <row r="25" spans="1:25">
      <c r="A25" s="1" t="s">
        <v>31</v>
      </c>
      <c r="C25" s="9">
        <v>68693503</v>
      </c>
      <c r="D25" s="9"/>
      <c r="E25" s="9">
        <v>276848154357</v>
      </c>
      <c r="F25" s="9"/>
      <c r="G25" s="9">
        <v>349754626037.922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68693503</v>
      </c>
      <c r="R25" s="9"/>
      <c r="S25" s="9">
        <v>4724</v>
      </c>
      <c r="T25" s="9"/>
      <c r="U25" s="9">
        <v>276848154357</v>
      </c>
      <c r="V25" s="9"/>
      <c r="W25" s="9">
        <v>322577284928.37701</v>
      </c>
      <c r="X25" s="4"/>
      <c r="Y25" s="10">
        <v>6.058141675651699E-3</v>
      </c>
    </row>
    <row r="26" spans="1:25">
      <c r="A26" s="1" t="s">
        <v>32</v>
      </c>
      <c r="C26" s="9">
        <v>61146580</v>
      </c>
      <c r="D26" s="9"/>
      <c r="E26" s="9">
        <v>194785617571</v>
      </c>
      <c r="F26" s="9"/>
      <c r="G26" s="9">
        <v>505104717725.19</v>
      </c>
      <c r="H26" s="9"/>
      <c r="I26" s="9">
        <v>596382</v>
      </c>
      <c r="J26" s="9"/>
      <c r="K26" s="9">
        <v>4545048819</v>
      </c>
      <c r="L26" s="9"/>
      <c r="M26" s="9">
        <v>0</v>
      </c>
      <c r="N26" s="9"/>
      <c r="O26" s="9">
        <v>0</v>
      </c>
      <c r="P26" s="9"/>
      <c r="Q26" s="9">
        <v>61742962</v>
      </c>
      <c r="R26" s="9"/>
      <c r="S26" s="9">
        <v>7630</v>
      </c>
      <c r="T26" s="9"/>
      <c r="U26" s="9">
        <v>199330666390</v>
      </c>
      <c r="V26" s="9"/>
      <c r="W26" s="9">
        <v>468295762199.64301</v>
      </c>
      <c r="X26" s="4"/>
      <c r="Y26" s="10">
        <v>8.79479804085599E-3</v>
      </c>
    </row>
    <row r="27" spans="1:25">
      <c r="A27" s="1" t="s">
        <v>33</v>
      </c>
      <c r="C27" s="9">
        <v>5294184</v>
      </c>
      <c r="D27" s="9"/>
      <c r="E27" s="9">
        <v>239735891121</v>
      </c>
      <c r="F27" s="9"/>
      <c r="G27" s="9">
        <v>334443543110.46002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5294184</v>
      </c>
      <c r="R27" s="9"/>
      <c r="S27" s="9">
        <v>61500</v>
      </c>
      <c r="T27" s="9"/>
      <c r="U27" s="9">
        <v>239735891121</v>
      </c>
      <c r="V27" s="9"/>
      <c r="W27" s="9">
        <v>323655041719.79999</v>
      </c>
      <c r="X27" s="4"/>
      <c r="Y27" s="10">
        <v>6.0783824168303153E-3</v>
      </c>
    </row>
    <row r="28" spans="1:25">
      <c r="A28" s="1" t="s">
        <v>34</v>
      </c>
      <c r="C28" s="9">
        <v>38398185</v>
      </c>
      <c r="D28" s="9"/>
      <c r="E28" s="9">
        <v>453391733802</v>
      </c>
      <c r="F28" s="9"/>
      <c r="G28" s="9">
        <v>851184662323.27502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38398185</v>
      </c>
      <c r="R28" s="9"/>
      <c r="S28" s="9">
        <v>24950</v>
      </c>
      <c r="T28" s="9"/>
      <c r="U28" s="9">
        <v>453391733802</v>
      </c>
      <c r="V28" s="9"/>
      <c r="W28" s="9">
        <v>952334409191.28699</v>
      </c>
      <c r="X28" s="4"/>
      <c r="Y28" s="10">
        <v>1.7885254303507049E-2</v>
      </c>
    </row>
    <row r="29" spans="1:25">
      <c r="A29" s="1" t="s">
        <v>35</v>
      </c>
      <c r="C29" s="9">
        <v>91028165</v>
      </c>
      <c r="D29" s="9"/>
      <c r="E29" s="9">
        <v>1509956221777</v>
      </c>
      <c r="F29" s="9"/>
      <c r="G29" s="9">
        <v>1697527629566.3701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91028165</v>
      </c>
      <c r="R29" s="9"/>
      <c r="S29" s="9">
        <v>18540</v>
      </c>
      <c r="T29" s="9"/>
      <c r="U29" s="9">
        <v>1509956221777</v>
      </c>
      <c r="V29" s="9"/>
      <c r="W29" s="9">
        <v>1677620589134.3501</v>
      </c>
      <c r="X29" s="4"/>
      <c r="Y29" s="10">
        <v>3.1506444135465855E-2</v>
      </c>
    </row>
    <row r="30" spans="1:25">
      <c r="A30" s="1" t="s">
        <v>36</v>
      </c>
      <c r="C30" s="9">
        <v>4173794</v>
      </c>
      <c r="D30" s="9"/>
      <c r="E30" s="9">
        <v>155690872032</v>
      </c>
      <c r="F30" s="9"/>
      <c r="G30" s="9">
        <v>311171994427.5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4173794</v>
      </c>
      <c r="R30" s="9"/>
      <c r="S30" s="9">
        <v>82050</v>
      </c>
      <c r="T30" s="9"/>
      <c r="U30" s="9">
        <v>155690872032</v>
      </c>
      <c r="V30" s="9"/>
      <c r="W30" s="9">
        <v>340422161903.685</v>
      </c>
      <c r="X30" s="4"/>
      <c r="Y30" s="10">
        <v>6.3932762246482104E-3</v>
      </c>
    </row>
    <row r="31" spans="1:25">
      <c r="A31" s="1" t="s">
        <v>37</v>
      </c>
      <c r="C31" s="9">
        <v>11973340</v>
      </c>
      <c r="D31" s="9"/>
      <c r="E31" s="9">
        <v>18858010500</v>
      </c>
      <c r="F31" s="9"/>
      <c r="G31" s="9">
        <v>16091637343.704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11973340</v>
      </c>
      <c r="R31" s="9"/>
      <c r="S31" s="9">
        <v>1103</v>
      </c>
      <c r="T31" s="9"/>
      <c r="U31" s="9">
        <v>18858010500</v>
      </c>
      <c r="V31" s="9"/>
      <c r="W31" s="9">
        <v>13128014785.580999</v>
      </c>
      <c r="X31" s="4"/>
      <c r="Y31" s="10">
        <v>2.4654982606341482E-4</v>
      </c>
    </row>
    <row r="32" spans="1:25">
      <c r="A32" s="1" t="s">
        <v>38</v>
      </c>
      <c r="C32" s="9">
        <v>9950277</v>
      </c>
      <c r="D32" s="9"/>
      <c r="E32" s="9">
        <v>22527427128</v>
      </c>
      <c r="F32" s="9"/>
      <c r="G32" s="9">
        <v>32976836888.067902</v>
      </c>
      <c r="H32" s="9"/>
      <c r="I32" s="9">
        <v>0</v>
      </c>
      <c r="J32" s="9"/>
      <c r="K32" s="9">
        <v>0</v>
      </c>
      <c r="L32" s="9"/>
      <c r="M32" s="9">
        <v>-9950277</v>
      </c>
      <c r="N32" s="9"/>
      <c r="O32" s="9">
        <v>0</v>
      </c>
      <c r="P32" s="9"/>
      <c r="Q32" s="9">
        <v>0</v>
      </c>
      <c r="R32" s="9"/>
      <c r="S32" s="9">
        <v>0</v>
      </c>
      <c r="T32" s="9"/>
      <c r="U32" s="9">
        <v>0</v>
      </c>
      <c r="V32" s="9"/>
      <c r="W32" s="9">
        <v>0</v>
      </c>
      <c r="X32" s="4"/>
      <c r="Y32" s="10">
        <v>0</v>
      </c>
    </row>
    <row r="33" spans="1:25">
      <c r="A33" s="1" t="s">
        <v>39</v>
      </c>
      <c r="C33" s="9">
        <v>47057542</v>
      </c>
      <c r="D33" s="9"/>
      <c r="E33" s="9">
        <v>264732538619</v>
      </c>
      <c r="F33" s="9"/>
      <c r="G33" s="9">
        <v>246985462020.52802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47057542</v>
      </c>
      <c r="R33" s="9"/>
      <c r="S33" s="9">
        <v>6560</v>
      </c>
      <c r="T33" s="9"/>
      <c r="U33" s="9">
        <v>264732538619</v>
      </c>
      <c r="V33" s="9"/>
      <c r="W33" s="9">
        <v>306860725540.65601</v>
      </c>
      <c r="X33" s="4"/>
      <c r="Y33" s="10">
        <v>5.7629778563959566E-3</v>
      </c>
    </row>
    <row r="34" spans="1:25">
      <c r="A34" s="1" t="s">
        <v>40</v>
      </c>
      <c r="C34" s="9">
        <v>31727273</v>
      </c>
      <c r="D34" s="9"/>
      <c r="E34" s="9">
        <v>532019950845</v>
      </c>
      <c r="F34" s="9"/>
      <c r="G34" s="9">
        <v>588508330240.62903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31727273</v>
      </c>
      <c r="R34" s="9"/>
      <c r="S34" s="9">
        <v>19190</v>
      </c>
      <c r="T34" s="9"/>
      <c r="U34" s="9">
        <v>532019950845</v>
      </c>
      <c r="V34" s="9"/>
      <c r="W34" s="9">
        <v>605223732975.224</v>
      </c>
      <c r="X34" s="4"/>
      <c r="Y34" s="10">
        <v>1.1366364871738545E-2</v>
      </c>
    </row>
    <row r="35" spans="1:25">
      <c r="A35" s="1" t="s">
        <v>41</v>
      </c>
      <c r="C35" s="9">
        <v>3854943</v>
      </c>
      <c r="D35" s="9"/>
      <c r="E35" s="9">
        <v>133730945335</v>
      </c>
      <c r="F35" s="9"/>
      <c r="G35" s="9">
        <v>199264316635.79999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3854943</v>
      </c>
      <c r="R35" s="9"/>
      <c r="S35" s="9">
        <v>50100</v>
      </c>
      <c r="T35" s="9"/>
      <c r="U35" s="9">
        <v>133730945335</v>
      </c>
      <c r="V35" s="9"/>
      <c r="W35" s="9">
        <v>191983505066.41501</v>
      </c>
      <c r="X35" s="4"/>
      <c r="Y35" s="10">
        <v>3.6055337043920405E-3</v>
      </c>
    </row>
    <row r="36" spans="1:25">
      <c r="A36" s="1" t="s">
        <v>42</v>
      </c>
      <c r="C36" s="9">
        <v>14306778</v>
      </c>
      <c r="D36" s="9"/>
      <c r="E36" s="9">
        <v>352389921909</v>
      </c>
      <c r="F36" s="9"/>
      <c r="G36" s="9">
        <v>341319664101.59998</v>
      </c>
      <c r="H36" s="9"/>
      <c r="I36" s="9">
        <v>1</v>
      </c>
      <c r="J36" s="9"/>
      <c r="K36" s="9">
        <v>23168</v>
      </c>
      <c r="L36" s="9"/>
      <c r="M36" s="9">
        <v>0</v>
      </c>
      <c r="N36" s="9"/>
      <c r="O36" s="9">
        <v>0</v>
      </c>
      <c r="P36" s="9"/>
      <c r="Q36" s="9">
        <v>14306779</v>
      </c>
      <c r="R36" s="9"/>
      <c r="S36" s="9">
        <v>23050</v>
      </c>
      <c r="T36" s="9"/>
      <c r="U36" s="9">
        <v>352389945077</v>
      </c>
      <c r="V36" s="9"/>
      <c r="W36" s="9">
        <v>327809116977.09698</v>
      </c>
      <c r="X36" s="4"/>
      <c r="Y36" s="10">
        <v>6.1563977564584984E-3</v>
      </c>
    </row>
    <row r="37" spans="1:25">
      <c r="A37" s="1" t="s">
        <v>43</v>
      </c>
      <c r="C37" s="9">
        <v>609512</v>
      </c>
      <c r="D37" s="9"/>
      <c r="E37" s="9">
        <v>6802423661</v>
      </c>
      <c r="F37" s="9"/>
      <c r="G37" s="9">
        <v>9675989895.4920006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609512</v>
      </c>
      <c r="R37" s="9"/>
      <c r="S37" s="9">
        <v>13840</v>
      </c>
      <c r="T37" s="9"/>
      <c r="U37" s="9">
        <v>6802423661</v>
      </c>
      <c r="V37" s="9"/>
      <c r="W37" s="9">
        <v>8385453985.8240004</v>
      </c>
      <c r="X37" s="4"/>
      <c r="Y37" s="10">
        <v>1.5748247205955434E-4</v>
      </c>
    </row>
    <row r="38" spans="1:25">
      <c r="A38" s="1" t="s">
        <v>44</v>
      </c>
      <c r="C38" s="9">
        <v>9601633</v>
      </c>
      <c r="D38" s="9"/>
      <c r="E38" s="9">
        <v>249770404665</v>
      </c>
      <c r="F38" s="9"/>
      <c r="G38" s="9">
        <v>286812323673.68201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9601633</v>
      </c>
      <c r="R38" s="9"/>
      <c r="S38" s="9">
        <v>31610</v>
      </c>
      <c r="T38" s="9"/>
      <c r="U38" s="9">
        <v>249770404665</v>
      </c>
      <c r="V38" s="9"/>
      <c r="W38" s="9">
        <v>301701748796.177</v>
      </c>
      <c r="X38" s="4"/>
      <c r="Y38" s="10">
        <v>5.6660900298821162E-3</v>
      </c>
    </row>
    <row r="39" spans="1:25">
      <c r="A39" s="1" t="s">
        <v>45</v>
      </c>
      <c r="C39" s="9">
        <v>3115123</v>
      </c>
      <c r="D39" s="9"/>
      <c r="E39" s="9">
        <v>43340523602</v>
      </c>
      <c r="F39" s="9"/>
      <c r="G39" s="9">
        <v>46696547313.702003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3115123</v>
      </c>
      <c r="R39" s="9"/>
      <c r="S39" s="9">
        <v>14790</v>
      </c>
      <c r="T39" s="9"/>
      <c r="U39" s="9">
        <v>43340523602</v>
      </c>
      <c r="V39" s="9"/>
      <c r="W39" s="9">
        <v>45798536788.438499</v>
      </c>
      <c r="X39" s="4"/>
      <c r="Y39" s="10">
        <v>8.6011643523973148E-4</v>
      </c>
    </row>
    <row r="40" spans="1:25">
      <c r="A40" s="1" t="s">
        <v>46</v>
      </c>
      <c r="C40" s="9">
        <v>14363088</v>
      </c>
      <c r="D40" s="9"/>
      <c r="E40" s="9">
        <v>272824645231</v>
      </c>
      <c r="F40" s="9"/>
      <c r="G40" s="9">
        <v>313393926399.47998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14363088</v>
      </c>
      <c r="R40" s="9"/>
      <c r="S40" s="9">
        <v>20350</v>
      </c>
      <c r="T40" s="9"/>
      <c r="U40" s="9">
        <v>272824645231</v>
      </c>
      <c r="V40" s="9"/>
      <c r="W40" s="9">
        <v>290549722197.23999</v>
      </c>
      <c r="X40" s="4"/>
      <c r="Y40" s="10">
        <v>5.4566501211731153E-3</v>
      </c>
    </row>
    <row r="41" spans="1:25">
      <c r="A41" s="1" t="s">
        <v>47</v>
      </c>
      <c r="C41" s="9">
        <v>21900000</v>
      </c>
      <c r="D41" s="9"/>
      <c r="E41" s="9">
        <v>156437392981</v>
      </c>
      <c r="F41" s="9"/>
      <c r="G41" s="9">
        <v>167844348450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21900000</v>
      </c>
      <c r="R41" s="9"/>
      <c r="S41" s="9">
        <v>7310</v>
      </c>
      <c r="T41" s="9"/>
      <c r="U41" s="9">
        <v>156437392981</v>
      </c>
      <c r="V41" s="9"/>
      <c r="W41" s="9">
        <v>159136470450</v>
      </c>
      <c r="X41" s="4"/>
      <c r="Y41" s="10">
        <v>2.9886521115810006E-3</v>
      </c>
    </row>
    <row r="42" spans="1:25">
      <c r="A42" s="1" t="s">
        <v>48</v>
      </c>
      <c r="C42" s="9">
        <v>29110260</v>
      </c>
      <c r="D42" s="9"/>
      <c r="E42" s="9">
        <v>626234319051</v>
      </c>
      <c r="F42" s="9"/>
      <c r="G42" s="9">
        <v>763359483280.14001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29110260</v>
      </c>
      <c r="R42" s="9"/>
      <c r="S42" s="9">
        <v>24520</v>
      </c>
      <c r="T42" s="9"/>
      <c r="U42" s="9">
        <v>626234319051</v>
      </c>
      <c r="V42" s="9"/>
      <c r="W42" s="9">
        <v>709536562927.56006</v>
      </c>
      <c r="X42" s="4"/>
      <c r="Y42" s="10">
        <v>1.3325405176079032E-2</v>
      </c>
    </row>
    <row r="43" spans="1:25">
      <c r="A43" s="1" t="s">
        <v>49</v>
      </c>
      <c r="C43" s="9">
        <v>15495006</v>
      </c>
      <c r="D43" s="9"/>
      <c r="E43" s="9">
        <v>311916988304</v>
      </c>
      <c r="F43" s="9"/>
      <c r="G43" s="9">
        <v>1172153895358.23</v>
      </c>
      <c r="H43" s="9"/>
      <c r="I43" s="9">
        <v>85770</v>
      </c>
      <c r="J43" s="9"/>
      <c r="K43" s="9">
        <v>7078111657</v>
      </c>
      <c r="L43" s="9"/>
      <c r="M43" s="9">
        <v>0</v>
      </c>
      <c r="N43" s="9"/>
      <c r="O43" s="9">
        <v>0</v>
      </c>
      <c r="P43" s="9"/>
      <c r="Q43" s="9">
        <v>15580776</v>
      </c>
      <c r="R43" s="9"/>
      <c r="S43" s="9">
        <v>83200</v>
      </c>
      <c r="T43" s="9"/>
      <c r="U43" s="9">
        <v>318995099961</v>
      </c>
      <c r="V43" s="9"/>
      <c r="W43" s="9">
        <v>1288607455848.96</v>
      </c>
      <c r="X43" s="4"/>
      <c r="Y43" s="10">
        <v>2.4200608339695746E-2</v>
      </c>
    </row>
    <row r="44" spans="1:25">
      <c r="A44" s="1" t="s">
        <v>50</v>
      </c>
      <c r="C44" s="9">
        <v>21680868</v>
      </c>
      <c r="D44" s="9"/>
      <c r="E44" s="9">
        <v>322777267952</v>
      </c>
      <c r="F44" s="9"/>
      <c r="G44" s="9">
        <v>320045222505.69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21680868</v>
      </c>
      <c r="R44" s="9"/>
      <c r="S44" s="9">
        <v>15030</v>
      </c>
      <c r="T44" s="9"/>
      <c r="U44" s="9">
        <v>322777267952</v>
      </c>
      <c r="V44" s="9"/>
      <c r="W44" s="9">
        <v>323924558536.06201</v>
      </c>
      <c r="X44" s="4"/>
      <c r="Y44" s="10">
        <v>6.0834440598323903E-3</v>
      </c>
    </row>
    <row r="45" spans="1:25">
      <c r="A45" s="1" t="s">
        <v>51</v>
      </c>
      <c r="C45" s="9">
        <v>37540229</v>
      </c>
      <c r="D45" s="9"/>
      <c r="E45" s="9">
        <v>309417887160</v>
      </c>
      <c r="F45" s="9"/>
      <c r="G45" s="9">
        <v>1098981663572.9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37540229</v>
      </c>
      <c r="R45" s="9"/>
      <c r="S45" s="9">
        <v>29200</v>
      </c>
      <c r="T45" s="9"/>
      <c r="U45" s="9">
        <v>309417887160</v>
      </c>
      <c r="V45" s="9"/>
      <c r="W45" s="9">
        <v>1089652447413.54</v>
      </c>
      <c r="X45" s="4"/>
      <c r="Y45" s="10">
        <v>2.0464146770649217E-2</v>
      </c>
    </row>
    <row r="46" spans="1:25">
      <c r="A46" s="1" t="s">
        <v>52</v>
      </c>
      <c r="C46" s="9">
        <v>15893363</v>
      </c>
      <c r="D46" s="9"/>
      <c r="E46" s="9">
        <v>267464547742</v>
      </c>
      <c r="F46" s="9"/>
      <c r="G46" s="9">
        <v>253728687691.80899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15893363</v>
      </c>
      <c r="R46" s="9"/>
      <c r="S46" s="9">
        <v>16140</v>
      </c>
      <c r="T46" s="9"/>
      <c r="U46" s="9">
        <v>267464547742</v>
      </c>
      <c r="V46" s="9"/>
      <c r="W46" s="9">
        <v>254992591491.021</v>
      </c>
      <c r="X46" s="4"/>
      <c r="Y46" s="10">
        <v>4.7888717453777822E-3</v>
      </c>
    </row>
    <row r="47" spans="1:25">
      <c r="A47" s="1" t="s">
        <v>53</v>
      </c>
      <c r="C47" s="9">
        <v>12266666</v>
      </c>
      <c r="D47" s="9"/>
      <c r="E47" s="9">
        <v>41545526551</v>
      </c>
      <c r="F47" s="9"/>
      <c r="G47" s="9">
        <v>37434595565.511002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12266666</v>
      </c>
      <c r="R47" s="9"/>
      <c r="S47" s="9">
        <v>3050</v>
      </c>
      <c r="T47" s="9"/>
      <c r="U47" s="9">
        <v>41545526551</v>
      </c>
      <c r="V47" s="9"/>
      <c r="W47" s="9">
        <v>37190721978.764999</v>
      </c>
      <c r="X47" s="4"/>
      <c r="Y47" s="10">
        <v>6.9845793022021844E-4</v>
      </c>
    </row>
    <row r="48" spans="1:25">
      <c r="A48" s="1" t="s">
        <v>54</v>
      </c>
      <c r="C48" s="9">
        <v>78728827</v>
      </c>
      <c r="D48" s="9"/>
      <c r="E48" s="9">
        <v>230947250900</v>
      </c>
      <c r="F48" s="9"/>
      <c r="G48" s="9">
        <v>612778857453.31104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78728827</v>
      </c>
      <c r="R48" s="9"/>
      <c r="S48" s="9">
        <v>7710</v>
      </c>
      <c r="T48" s="9"/>
      <c r="U48" s="9">
        <v>230947250900</v>
      </c>
      <c r="V48" s="9"/>
      <c r="W48" s="9">
        <v>603387610595.78796</v>
      </c>
      <c r="X48" s="4"/>
      <c r="Y48" s="10">
        <v>1.1331881695060659E-2</v>
      </c>
    </row>
    <row r="49" spans="1:25">
      <c r="A49" s="1" t="s">
        <v>55</v>
      </c>
      <c r="C49" s="9">
        <v>40464462</v>
      </c>
      <c r="D49" s="9"/>
      <c r="E49" s="9">
        <v>132115825300</v>
      </c>
      <c r="F49" s="9"/>
      <c r="G49" s="9">
        <v>175898233326.66</v>
      </c>
      <c r="H49" s="9"/>
      <c r="I49" s="9">
        <v>9950277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50414739</v>
      </c>
      <c r="R49" s="9"/>
      <c r="S49" s="9">
        <v>4627</v>
      </c>
      <c r="T49" s="9"/>
      <c r="U49" s="9">
        <v>164593529428</v>
      </c>
      <c r="V49" s="9"/>
      <c r="W49" s="9">
        <v>231881046818.75</v>
      </c>
      <c r="X49" s="4"/>
      <c r="Y49" s="10">
        <v>4.3548268869530535E-3</v>
      </c>
    </row>
    <row r="50" spans="1:25">
      <c r="A50" s="1" t="s">
        <v>56</v>
      </c>
      <c r="C50" s="9">
        <v>121996621</v>
      </c>
      <c r="D50" s="9"/>
      <c r="E50" s="9">
        <v>1081858168261</v>
      </c>
      <c r="F50" s="9"/>
      <c r="G50" s="9">
        <v>1876058364895.1201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121996621</v>
      </c>
      <c r="R50" s="9"/>
      <c r="S50" s="9">
        <v>15220</v>
      </c>
      <c r="T50" s="9"/>
      <c r="U50" s="9">
        <v>1081858168261</v>
      </c>
      <c r="V50" s="9"/>
      <c r="W50" s="9">
        <v>1845740679618.8601</v>
      </c>
      <c r="X50" s="4"/>
      <c r="Y50" s="10">
        <v>3.4663812537598336E-2</v>
      </c>
    </row>
    <row r="51" spans="1:25">
      <c r="A51" s="1" t="s">
        <v>57</v>
      </c>
      <c r="C51" s="9">
        <v>200991323</v>
      </c>
      <c r="D51" s="9"/>
      <c r="E51" s="9">
        <v>2544619995701</v>
      </c>
      <c r="F51" s="9"/>
      <c r="G51" s="9">
        <v>4087814387891.9502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200991323</v>
      </c>
      <c r="R51" s="9"/>
      <c r="S51" s="9">
        <v>20470</v>
      </c>
      <c r="T51" s="9"/>
      <c r="U51" s="9">
        <v>2544619995701</v>
      </c>
      <c r="V51" s="9"/>
      <c r="W51" s="9">
        <v>4089812342138.23</v>
      </c>
      <c r="X51" s="4"/>
      <c r="Y51" s="10">
        <v>7.6808454138373533E-2</v>
      </c>
    </row>
    <row r="52" spans="1:25">
      <c r="A52" s="1" t="s">
        <v>58</v>
      </c>
      <c r="C52" s="9">
        <v>13952434</v>
      </c>
      <c r="D52" s="9"/>
      <c r="E52" s="9">
        <v>231345018116</v>
      </c>
      <c r="F52" s="9"/>
      <c r="G52" s="9">
        <v>301937208475.32898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13952434</v>
      </c>
      <c r="R52" s="9"/>
      <c r="S52" s="9">
        <v>25070</v>
      </c>
      <c r="T52" s="9"/>
      <c r="U52" s="9">
        <v>231345018116</v>
      </c>
      <c r="V52" s="9"/>
      <c r="W52" s="9">
        <v>347706284633.73901</v>
      </c>
      <c r="X52" s="4"/>
      <c r="Y52" s="10">
        <v>6.5300752168379423E-3</v>
      </c>
    </row>
    <row r="53" spans="1:25">
      <c r="A53" s="1" t="s">
        <v>59</v>
      </c>
      <c r="C53" s="9">
        <v>11035043</v>
      </c>
      <c r="D53" s="9"/>
      <c r="E53" s="9">
        <v>257439968939</v>
      </c>
      <c r="F53" s="9"/>
      <c r="G53" s="9">
        <v>457203945716.172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11035043</v>
      </c>
      <c r="R53" s="9"/>
      <c r="S53" s="9">
        <v>42740</v>
      </c>
      <c r="T53" s="9"/>
      <c r="U53" s="9">
        <v>257439968939</v>
      </c>
      <c r="V53" s="9"/>
      <c r="W53" s="9">
        <v>468831493279.97101</v>
      </c>
      <c r="X53" s="4"/>
      <c r="Y53" s="10">
        <v>8.8048593034938654E-3</v>
      </c>
    </row>
    <row r="54" spans="1:25">
      <c r="A54" s="1" t="s">
        <v>60</v>
      </c>
      <c r="C54" s="9">
        <v>2062330</v>
      </c>
      <c r="D54" s="9"/>
      <c r="E54" s="9">
        <v>70119104413</v>
      </c>
      <c r="F54" s="9"/>
      <c r="G54" s="9">
        <v>145513197508.76999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2062330</v>
      </c>
      <c r="R54" s="9"/>
      <c r="S54" s="9">
        <v>69070</v>
      </c>
      <c r="T54" s="9"/>
      <c r="U54" s="9">
        <v>70119104413</v>
      </c>
      <c r="V54" s="9"/>
      <c r="W54" s="9">
        <v>141597584558.05499</v>
      </c>
      <c r="X54" s="4"/>
      <c r="Y54" s="10">
        <v>2.6592642081826462E-3</v>
      </c>
    </row>
    <row r="55" spans="1:25">
      <c r="A55" s="1" t="s">
        <v>61</v>
      </c>
      <c r="C55" s="9">
        <v>10613234</v>
      </c>
      <c r="D55" s="9"/>
      <c r="E55" s="9">
        <v>82119701719</v>
      </c>
      <c r="F55" s="9"/>
      <c r="G55" s="9">
        <v>155297254993.34399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10613234</v>
      </c>
      <c r="R55" s="9"/>
      <c r="S55" s="9">
        <v>15760</v>
      </c>
      <c r="T55" s="9"/>
      <c r="U55" s="9">
        <v>82119701719</v>
      </c>
      <c r="V55" s="9"/>
      <c r="W55" s="9">
        <v>166269343661.35199</v>
      </c>
      <c r="X55" s="4"/>
      <c r="Y55" s="10">
        <v>3.1226105720424235E-3</v>
      </c>
    </row>
    <row r="56" spans="1:25">
      <c r="A56" s="1" t="s">
        <v>62</v>
      </c>
      <c r="C56" s="9">
        <v>18634950</v>
      </c>
      <c r="D56" s="9"/>
      <c r="E56" s="9">
        <v>342021453852</v>
      </c>
      <c r="F56" s="9"/>
      <c r="G56" s="9">
        <v>508115296262.92499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18634950</v>
      </c>
      <c r="R56" s="9"/>
      <c r="S56" s="9">
        <v>29620</v>
      </c>
      <c r="T56" s="9"/>
      <c r="U56" s="9">
        <v>342021453852</v>
      </c>
      <c r="V56" s="9"/>
      <c r="W56" s="9">
        <v>548683014046.95001</v>
      </c>
      <c r="X56" s="4"/>
      <c r="Y56" s="10">
        <v>1.0304505584942393E-2</v>
      </c>
    </row>
    <row r="57" spans="1:25">
      <c r="A57" s="1" t="s">
        <v>63</v>
      </c>
      <c r="C57" s="9">
        <v>2971415</v>
      </c>
      <c r="D57" s="9"/>
      <c r="E57" s="9">
        <v>58638706166</v>
      </c>
      <c r="F57" s="9"/>
      <c r="G57" s="9">
        <v>82852269015.037506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2971415</v>
      </c>
      <c r="R57" s="9"/>
      <c r="S57" s="9">
        <v>28700</v>
      </c>
      <c r="T57" s="9"/>
      <c r="U57" s="9">
        <v>58638706166</v>
      </c>
      <c r="V57" s="9"/>
      <c r="W57" s="9">
        <v>84772196817.524994</v>
      </c>
      <c r="X57" s="4"/>
      <c r="Y57" s="10">
        <v>1.5920587173111848E-3</v>
      </c>
    </row>
    <row r="58" spans="1:25">
      <c r="A58" s="1" t="s">
        <v>64</v>
      </c>
      <c r="C58" s="9">
        <v>12293626</v>
      </c>
      <c r="D58" s="9"/>
      <c r="E58" s="9">
        <v>299200954152</v>
      </c>
      <c r="F58" s="9"/>
      <c r="G58" s="9">
        <v>504950189193.396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12293626</v>
      </c>
      <c r="R58" s="9"/>
      <c r="S58" s="9">
        <v>42480</v>
      </c>
      <c r="T58" s="9"/>
      <c r="U58" s="9">
        <v>299200954152</v>
      </c>
      <c r="V58" s="9"/>
      <c r="W58" s="9">
        <v>519125944746.74402</v>
      </c>
      <c r="X58" s="4"/>
      <c r="Y58" s="10">
        <v>9.7494109713292219E-3</v>
      </c>
    </row>
    <row r="59" spans="1:25">
      <c r="A59" s="1" t="s">
        <v>65</v>
      </c>
      <c r="C59" s="9">
        <v>18879035</v>
      </c>
      <c r="D59" s="9"/>
      <c r="E59" s="9">
        <v>196022188675</v>
      </c>
      <c r="F59" s="9"/>
      <c r="G59" s="9">
        <v>432009543155.08502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18879035</v>
      </c>
      <c r="R59" s="9"/>
      <c r="S59" s="9">
        <v>23700</v>
      </c>
      <c r="T59" s="9"/>
      <c r="U59" s="9">
        <v>196022188675</v>
      </c>
      <c r="V59" s="9"/>
      <c r="W59" s="9">
        <v>444770902379.47498</v>
      </c>
      <c r="X59" s="4"/>
      <c r="Y59" s="10">
        <v>8.3529909442339595E-3</v>
      </c>
    </row>
    <row r="60" spans="1:25">
      <c r="A60" s="1" t="s">
        <v>66</v>
      </c>
      <c r="C60" s="9">
        <v>12644972</v>
      </c>
      <c r="D60" s="9"/>
      <c r="E60" s="9">
        <v>339701479170</v>
      </c>
      <c r="F60" s="9"/>
      <c r="G60" s="9">
        <v>718737413941.18799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12644972</v>
      </c>
      <c r="R60" s="9"/>
      <c r="S60" s="9">
        <v>55910</v>
      </c>
      <c r="T60" s="9"/>
      <c r="U60" s="9">
        <v>339701479170</v>
      </c>
      <c r="V60" s="9"/>
      <c r="W60" s="9">
        <v>702773851232.10596</v>
      </c>
      <c r="X60" s="4"/>
      <c r="Y60" s="10">
        <v>1.3198398509841686E-2</v>
      </c>
    </row>
    <row r="61" spans="1:25">
      <c r="A61" s="1" t="s">
        <v>67</v>
      </c>
      <c r="C61" s="9">
        <v>17893853</v>
      </c>
      <c r="D61" s="9"/>
      <c r="E61" s="9">
        <v>278112020721</v>
      </c>
      <c r="F61" s="9"/>
      <c r="G61" s="9">
        <v>460693260483.435</v>
      </c>
      <c r="H61" s="9"/>
      <c r="I61" s="9">
        <v>0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17893853</v>
      </c>
      <c r="R61" s="9"/>
      <c r="S61" s="9">
        <v>24850</v>
      </c>
      <c r="T61" s="9"/>
      <c r="U61" s="9">
        <v>278112020721</v>
      </c>
      <c r="V61" s="9"/>
      <c r="W61" s="9">
        <v>442016506680.052</v>
      </c>
      <c r="X61" s="4"/>
      <c r="Y61" s="10">
        <v>8.3012621953184387E-3</v>
      </c>
    </row>
    <row r="62" spans="1:25">
      <c r="A62" s="1" t="s">
        <v>68</v>
      </c>
      <c r="C62" s="9">
        <v>7009742</v>
      </c>
      <c r="D62" s="9"/>
      <c r="E62" s="9">
        <v>66930999155</v>
      </c>
      <c r="F62" s="9"/>
      <c r="G62" s="9">
        <v>96855673087.889999</v>
      </c>
      <c r="H62" s="9"/>
      <c r="I62" s="9">
        <v>0</v>
      </c>
      <c r="J62" s="9"/>
      <c r="K62" s="9">
        <v>0</v>
      </c>
      <c r="L62" s="9"/>
      <c r="M62" s="9">
        <v>-323076</v>
      </c>
      <c r="N62" s="9"/>
      <c r="O62" s="9">
        <v>4523040195</v>
      </c>
      <c r="P62" s="9"/>
      <c r="Q62" s="9">
        <v>6686666</v>
      </c>
      <c r="R62" s="9"/>
      <c r="S62" s="9">
        <v>13850</v>
      </c>
      <c r="T62" s="9"/>
      <c r="U62" s="9">
        <v>63846178126</v>
      </c>
      <c r="V62" s="9"/>
      <c r="W62" s="9">
        <v>92059292671.604996</v>
      </c>
      <c r="X62" s="4"/>
      <c r="Y62" s="10">
        <v>1.728913546062914E-3</v>
      </c>
    </row>
    <row r="63" spans="1:25">
      <c r="A63" s="1" t="s">
        <v>69</v>
      </c>
      <c r="C63" s="9">
        <v>13795298</v>
      </c>
      <c r="D63" s="9"/>
      <c r="E63" s="9">
        <v>161851619206</v>
      </c>
      <c r="F63" s="9"/>
      <c r="G63" s="9">
        <v>362028901790.15997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v>13795298</v>
      </c>
      <c r="R63" s="9"/>
      <c r="S63" s="9">
        <v>31350</v>
      </c>
      <c r="T63" s="9"/>
      <c r="U63" s="9">
        <v>161851619206</v>
      </c>
      <c r="V63" s="9"/>
      <c r="W63" s="9">
        <v>429909320875.815</v>
      </c>
      <c r="X63" s="4"/>
      <c r="Y63" s="10">
        <v>8.0738839814067185E-3</v>
      </c>
    </row>
    <row r="64" spans="1:25">
      <c r="A64" s="1" t="s">
        <v>70</v>
      </c>
      <c r="C64" s="9">
        <v>34500965</v>
      </c>
      <c r="D64" s="9"/>
      <c r="E64" s="9">
        <v>494077076897</v>
      </c>
      <c r="F64" s="9"/>
      <c r="G64" s="9">
        <v>650246173536.42004</v>
      </c>
      <c r="H64" s="9"/>
      <c r="I64" s="9">
        <v>0</v>
      </c>
      <c r="J64" s="9"/>
      <c r="K64" s="9">
        <v>0</v>
      </c>
      <c r="L64" s="9"/>
      <c r="M64" s="9">
        <v>0</v>
      </c>
      <c r="N64" s="9"/>
      <c r="O64" s="9">
        <v>0</v>
      </c>
      <c r="P64" s="9"/>
      <c r="Q64" s="9">
        <v>34500965</v>
      </c>
      <c r="R64" s="9"/>
      <c r="S64" s="9">
        <v>17640</v>
      </c>
      <c r="T64" s="9"/>
      <c r="U64" s="9">
        <v>494077076897</v>
      </c>
      <c r="V64" s="9"/>
      <c r="W64" s="9">
        <v>604975870315.53003</v>
      </c>
      <c r="X64" s="4"/>
      <c r="Y64" s="10">
        <v>1.1361709903212589E-2</v>
      </c>
    </row>
    <row r="65" spans="1:25">
      <c r="A65" s="1" t="s">
        <v>71</v>
      </c>
      <c r="C65" s="9">
        <v>17458094</v>
      </c>
      <c r="D65" s="9"/>
      <c r="E65" s="9">
        <v>902581770471</v>
      </c>
      <c r="F65" s="9"/>
      <c r="G65" s="9">
        <v>746231388650.09998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17458094</v>
      </c>
      <c r="R65" s="9"/>
      <c r="S65" s="9">
        <v>40800</v>
      </c>
      <c r="T65" s="9"/>
      <c r="U65" s="9">
        <v>902581770471</v>
      </c>
      <c r="V65" s="9"/>
      <c r="W65" s="9">
        <v>708052108300.56006</v>
      </c>
      <c r="X65" s="4"/>
      <c r="Y65" s="10">
        <v>1.3297526472705856E-2</v>
      </c>
    </row>
    <row r="66" spans="1:25">
      <c r="A66" s="1" t="s">
        <v>72</v>
      </c>
      <c r="C66" s="9">
        <v>2497579</v>
      </c>
      <c r="D66" s="9"/>
      <c r="E66" s="9">
        <v>143042202089</v>
      </c>
      <c r="F66" s="9"/>
      <c r="G66" s="9">
        <v>144096976223.298</v>
      </c>
      <c r="H66" s="9"/>
      <c r="I66" s="9">
        <v>1033000</v>
      </c>
      <c r="J66" s="9"/>
      <c r="K66" s="9">
        <v>54078978752</v>
      </c>
      <c r="L66" s="9"/>
      <c r="M66" s="9">
        <v>0</v>
      </c>
      <c r="N66" s="9"/>
      <c r="O66" s="9">
        <v>0</v>
      </c>
      <c r="P66" s="9"/>
      <c r="Q66" s="9">
        <v>3530579</v>
      </c>
      <c r="R66" s="9"/>
      <c r="S66" s="9">
        <v>55960</v>
      </c>
      <c r="T66" s="9"/>
      <c r="U66" s="9">
        <v>197121180841</v>
      </c>
      <c r="V66" s="9"/>
      <c r="W66" s="9">
        <v>196395652195.00201</v>
      </c>
      <c r="X66" s="4"/>
      <c r="Y66" s="10">
        <v>3.6883957459791744E-3</v>
      </c>
    </row>
    <row r="67" spans="1:25">
      <c r="A67" s="1" t="s">
        <v>73</v>
      </c>
      <c r="C67" s="9">
        <v>6621989</v>
      </c>
      <c r="D67" s="9"/>
      <c r="E67" s="9">
        <v>364372143641</v>
      </c>
      <c r="F67" s="9"/>
      <c r="G67" s="9">
        <v>378959600684.95599</v>
      </c>
      <c r="H67" s="9"/>
      <c r="I67" s="9"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6621989</v>
      </c>
      <c r="R67" s="9"/>
      <c r="S67" s="9">
        <v>54950</v>
      </c>
      <c r="T67" s="9"/>
      <c r="U67" s="9">
        <v>364372143641</v>
      </c>
      <c r="V67" s="9"/>
      <c r="W67" s="9">
        <v>361713219691.47699</v>
      </c>
      <c r="X67" s="4"/>
      <c r="Y67" s="10">
        <v>6.7931315477890511E-3</v>
      </c>
    </row>
    <row r="68" spans="1:25">
      <c r="A68" s="1" t="s">
        <v>74</v>
      </c>
      <c r="C68" s="9">
        <v>43847628</v>
      </c>
      <c r="D68" s="9"/>
      <c r="E68" s="9">
        <v>718394780108</v>
      </c>
      <c r="F68" s="9"/>
      <c r="G68" s="9">
        <v>822917549500.99194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43847628</v>
      </c>
      <c r="R68" s="9"/>
      <c r="S68" s="9">
        <v>18490</v>
      </c>
      <c r="T68" s="9"/>
      <c r="U68" s="9">
        <v>718394780108</v>
      </c>
      <c r="V68" s="9"/>
      <c r="W68" s="9">
        <v>805918723001.76599</v>
      </c>
      <c r="X68" s="4"/>
      <c r="Y68" s="10">
        <v>1.5135504051653996E-2</v>
      </c>
    </row>
    <row r="69" spans="1:25">
      <c r="A69" s="1" t="s">
        <v>75</v>
      </c>
      <c r="C69" s="9">
        <v>13215553</v>
      </c>
      <c r="D69" s="9"/>
      <c r="E69" s="9">
        <v>226312707282</v>
      </c>
      <c r="F69" s="9"/>
      <c r="G69" s="9">
        <v>478183904731.26001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13215553</v>
      </c>
      <c r="R69" s="9"/>
      <c r="S69" s="9">
        <v>36490</v>
      </c>
      <c r="T69" s="9"/>
      <c r="U69" s="9">
        <v>226312707282</v>
      </c>
      <c r="V69" s="9"/>
      <c r="W69" s="9">
        <v>479366227572.62799</v>
      </c>
      <c r="X69" s="4"/>
      <c r="Y69" s="10">
        <v>9.0027061942767449E-3</v>
      </c>
    </row>
    <row r="70" spans="1:25">
      <c r="A70" s="1" t="s">
        <v>76</v>
      </c>
      <c r="C70" s="9">
        <v>47360970</v>
      </c>
      <c r="D70" s="9"/>
      <c r="E70" s="9">
        <v>305499798225</v>
      </c>
      <c r="F70" s="9"/>
      <c r="G70" s="9">
        <v>366746751660.01501</v>
      </c>
      <c r="H70" s="9"/>
      <c r="I70" s="9">
        <v>47360970</v>
      </c>
      <c r="J70" s="9"/>
      <c r="K70" s="9">
        <v>0</v>
      </c>
      <c r="L70" s="9"/>
      <c r="M70" s="9">
        <v>-6000000</v>
      </c>
      <c r="N70" s="9"/>
      <c r="O70" s="9">
        <v>23004305259</v>
      </c>
      <c r="P70" s="9"/>
      <c r="Q70" s="9">
        <v>88721940</v>
      </c>
      <c r="R70" s="9"/>
      <c r="S70" s="9">
        <v>3509</v>
      </c>
      <c r="T70" s="9"/>
      <c r="U70" s="9">
        <v>286148433700</v>
      </c>
      <c r="V70" s="9"/>
      <c r="W70" s="9">
        <v>309472901999.61298</v>
      </c>
      <c r="X70" s="4"/>
      <c r="Y70" s="10">
        <v>5.8120356661350309E-3</v>
      </c>
    </row>
    <row r="71" spans="1:25">
      <c r="A71" s="1" t="s">
        <v>77</v>
      </c>
      <c r="C71" s="9">
        <v>312788674</v>
      </c>
      <c r="D71" s="9"/>
      <c r="E71" s="9">
        <v>915902621152</v>
      </c>
      <c r="F71" s="9"/>
      <c r="G71" s="9">
        <v>1010825567097.91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312788674</v>
      </c>
      <c r="R71" s="9"/>
      <c r="S71" s="9">
        <v>3043</v>
      </c>
      <c r="T71" s="9"/>
      <c r="U71" s="9">
        <v>915902621152</v>
      </c>
      <c r="V71" s="9"/>
      <c r="W71" s="9">
        <v>946152630168.85706</v>
      </c>
      <c r="X71" s="4"/>
      <c r="Y71" s="10">
        <v>1.7769157805473196E-2</v>
      </c>
    </row>
    <row r="72" spans="1:25">
      <c r="A72" s="1" t="s">
        <v>78</v>
      </c>
      <c r="C72" s="9">
        <v>12896973</v>
      </c>
      <c r="D72" s="9"/>
      <c r="E72" s="9">
        <v>147321200794</v>
      </c>
      <c r="F72" s="9"/>
      <c r="G72" s="9">
        <v>188970278796.98099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12896973</v>
      </c>
      <c r="R72" s="9"/>
      <c r="S72" s="9">
        <v>14850</v>
      </c>
      <c r="T72" s="9"/>
      <c r="U72" s="9">
        <v>147321200794</v>
      </c>
      <c r="V72" s="9"/>
      <c r="W72" s="9">
        <v>190380504758.15201</v>
      </c>
      <c r="X72" s="4"/>
      <c r="Y72" s="10">
        <v>3.5754286615781086E-3</v>
      </c>
    </row>
    <row r="73" spans="1:25">
      <c r="A73" s="1" t="s">
        <v>79</v>
      </c>
      <c r="C73" s="9">
        <v>533634210</v>
      </c>
      <c r="D73" s="9"/>
      <c r="E73" s="9">
        <v>1285591628352</v>
      </c>
      <c r="F73" s="9"/>
      <c r="G73" s="9">
        <v>2848565294239.1899</v>
      </c>
      <c r="H73" s="9"/>
      <c r="I73" s="9">
        <v>0</v>
      </c>
      <c r="J73" s="9"/>
      <c r="K73" s="9">
        <v>0</v>
      </c>
      <c r="L73" s="9"/>
      <c r="M73" s="9">
        <v>0</v>
      </c>
      <c r="N73" s="9"/>
      <c r="O73" s="9">
        <v>0</v>
      </c>
      <c r="P73" s="9"/>
      <c r="Q73" s="9">
        <v>533634210</v>
      </c>
      <c r="R73" s="9"/>
      <c r="S73" s="9">
        <v>5330</v>
      </c>
      <c r="T73" s="9"/>
      <c r="U73" s="9">
        <v>1285591628352</v>
      </c>
      <c r="V73" s="9"/>
      <c r="W73" s="9">
        <v>2827346930781.1699</v>
      </c>
      <c r="X73" s="4"/>
      <c r="Y73" s="10">
        <v>5.3098804761452498E-2</v>
      </c>
    </row>
    <row r="74" spans="1:25">
      <c r="A74" s="1" t="s">
        <v>80</v>
      </c>
      <c r="C74" s="9">
        <v>138367066</v>
      </c>
      <c r="D74" s="9"/>
      <c r="E74" s="9">
        <v>985068220005</v>
      </c>
      <c r="F74" s="9"/>
      <c r="G74" s="9">
        <v>1445585148371.22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138367066</v>
      </c>
      <c r="R74" s="9"/>
      <c r="S74" s="9">
        <v>10990</v>
      </c>
      <c r="T74" s="9"/>
      <c r="U74" s="9">
        <v>985068220005</v>
      </c>
      <c r="V74" s="9"/>
      <c r="W74" s="9">
        <v>1511606163710.73</v>
      </c>
      <c r="X74" s="4"/>
      <c r="Y74" s="10">
        <v>2.8388621038772884E-2</v>
      </c>
    </row>
    <row r="75" spans="1:25">
      <c r="A75" s="1" t="s">
        <v>81</v>
      </c>
      <c r="C75" s="9">
        <v>23615260</v>
      </c>
      <c r="D75" s="9"/>
      <c r="E75" s="9">
        <v>193756808958</v>
      </c>
      <c r="F75" s="9"/>
      <c r="G75" s="9">
        <v>170426679213.78</v>
      </c>
      <c r="H75" s="9"/>
      <c r="I75" s="9">
        <v>0</v>
      </c>
      <c r="J75" s="9"/>
      <c r="K75" s="9">
        <v>0</v>
      </c>
      <c r="L75" s="9"/>
      <c r="M75" s="9">
        <v>0</v>
      </c>
      <c r="N75" s="9"/>
      <c r="O75" s="9">
        <v>0</v>
      </c>
      <c r="P75" s="9"/>
      <c r="Q75" s="9">
        <v>23615260</v>
      </c>
      <c r="R75" s="9"/>
      <c r="S75" s="9">
        <v>6720</v>
      </c>
      <c r="T75" s="9"/>
      <c r="U75" s="9">
        <v>193756808958</v>
      </c>
      <c r="V75" s="9"/>
      <c r="W75" s="9">
        <v>157750314644.16</v>
      </c>
      <c r="X75" s="4"/>
      <c r="Y75" s="10">
        <v>2.9626195028120035E-3</v>
      </c>
    </row>
    <row r="76" spans="1:25">
      <c r="A76" s="1" t="s">
        <v>82</v>
      </c>
      <c r="C76" s="9">
        <v>16105861</v>
      </c>
      <c r="D76" s="9"/>
      <c r="E76" s="9">
        <v>137884782149</v>
      </c>
      <c r="F76" s="9"/>
      <c r="G76" s="9">
        <v>177551245198.98401</v>
      </c>
      <c r="H76" s="9"/>
      <c r="I76" s="9">
        <v>0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16105861</v>
      </c>
      <c r="R76" s="9"/>
      <c r="S76" s="9">
        <v>11210</v>
      </c>
      <c r="T76" s="9"/>
      <c r="U76" s="9">
        <v>137884782149</v>
      </c>
      <c r="V76" s="9"/>
      <c r="W76" s="9">
        <v>179472448934.23001</v>
      </c>
      <c r="X76" s="4"/>
      <c r="Y76" s="10">
        <v>3.3705706301085043E-3</v>
      </c>
    </row>
    <row r="77" spans="1:25">
      <c r="A77" s="1" t="s">
        <v>83</v>
      </c>
      <c r="C77" s="9">
        <v>36761180</v>
      </c>
      <c r="D77" s="9"/>
      <c r="E77" s="9">
        <v>216567322424</v>
      </c>
      <c r="F77" s="9"/>
      <c r="G77" s="9">
        <v>270048712734.81</v>
      </c>
      <c r="H77" s="9"/>
      <c r="I77" s="9">
        <v>4000000</v>
      </c>
      <c r="J77" s="9"/>
      <c r="K77" s="9">
        <v>28025984000</v>
      </c>
      <c r="L77" s="9"/>
      <c r="M77" s="9">
        <v>0</v>
      </c>
      <c r="N77" s="9"/>
      <c r="O77" s="9">
        <v>0</v>
      </c>
      <c r="P77" s="9"/>
      <c r="Q77" s="9">
        <v>40761180</v>
      </c>
      <c r="R77" s="9"/>
      <c r="S77" s="9">
        <v>7550</v>
      </c>
      <c r="T77" s="9"/>
      <c r="U77" s="9">
        <v>244593306424</v>
      </c>
      <c r="V77" s="9"/>
      <c r="W77" s="9">
        <v>305915814891.45001</v>
      </c>
      <c r="X77" s="4"/>
      <c r="Y77" s="10">
        <v>5.7452320235330109E-3</v>
      </c>
    </row>
    <row r="78" spans="1:25">
      <c r="A78" s="1" t="s">
        <v>84</v>
      </c>
      <c r="C78" s="9">
        <v>64081703</v>
      </c>
      <c r="D78" s="9"/>
      <c r="E78" s="9">
        <v>1169761948049</v>
      </c>
      <c r="F78" s="9"/>
      <c r="G78" s="9">
        <v>2443547991023.8701</v>
      </c>
      <c r="H78" s="9"/>
      <c r="I78" s="9">
        <v>0</v>
      </c>
      <c r="J78" s="9"/>
      <c r="K78" s="9">
        <v>0</v>
      </c>
      <c r="L78" s="9"/>
      <c r="M78" s="9">
        <v>0</v>
      </c>
      <c r="N78" s="9"/>
      <c r="O78" s="9">
        <v>0</v>
      </c>
      <c r="P78" s="9"/>
      <c r="Q78" s="9">
        <v>64081703</v>
      </c>
      <c r="R78" s="9"/>
      <c r="S78" s="9">
        <v>39410</v>
      </c>
      <c r="T78" s="9"/>
      <c r="U78" s="9">
        <v>1169761948049</v>
      </c>
      <c r="V78" s="9"/>
      <c r="W78" s="9">
        <v>2510433428734.3799</v>
      </c>
      <c r="X78" s="4"/>
      <c r="Y78" s="10">
        <v>4.7147031391071903E-2</v>
      </c>
    </row>
    <row r="79" spans="1:25">
      <c r="A79" s="1" t="s">
        <v>85</v>
      </c>
      <c r="C79" s="9">
        <v>91528137</v>
      </c>
      <c r="D79" s="9"/>
      <c r="E79" s="9">
        <v>1684650984141</v>
      </c>
      <c r="F79" s="9"/>
      <c r="G79" s="9">
        <v>2258211576595.98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91528137</v>
      </c>
      <c r="R79" s="9"/>
      <c r="S79" s="9">
        <v>23460</v>
      </c>
      <c r="T79" s="9"/>
      <c r="U79" s="9">
        <v>1684650984141</v>
      </c>
      <c r="V79" s="9"/>
      <c r="W79" s="9">
        <v>2134473955960.5801</v>
      </c>
      <c r="X79" s="4"/>
      <c r="Y79" s="10">
        <v>4.008634901576856E-2</v>
      </c>
    </row>
    <row r="80" spans="1:25">
      <c r="A80" s="1" t="s">
        <v>86</v>
      </c>
      <c r="C80" s="9">
        <v>47761929</v>
      </c>
      <c r="D80" s="9"/>
      <c r="E80" s="9">
        <v>135654617437</v>
      </c>
      <c r="F80" s="9"/>
      <c r="G80" s="9">
        <v>225614246722.68201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47761929</v>
      </c>
      <c r="R80" s="9"/>
      <c r="S80" s="9">
        <v>4103</v>
      </c>
      <c r="T80" s="9"/>
      <c r="U80" s="9">
        <v>135654617437</v>
      </c>
      <c r="V80" s="9"/>
      <c r="W80" s="9">
        <v>194801189878.612</v>
      </c>
      <c r="X80" s="4"/>
      <c r="Y80" s="10">
        <v>3.6584510503651505E-3</v>
      </c>
    </row>
    <row r="81" spans="1:25">
      <c r="A81" s="1" t="s">
        <v>87</v>
      </c>
      <c r="C81" s="9">
        <v>5000000</v>
      </c>
      <c r="D81" s="9"/>
      <c r="E81" s="9">
        <v>50775212738</v>
      </c>
      <c r="F81" s="9"/>
      <c r="G81" s="9">
        <v>99504405000</v>
      </c>
      <c r="H81" s="9"/>
      <c r="I81" s="9">
        <v>0</v>
      </c>
      <c r="J81" s="9"/>
      <c r="K81" s="9">
        <v>0</v>
      </c>
      <c r="L81" s="9"/>
      <c r="M81" s="9">
        <v>0</v>
      </c>
      <c r="N81" s="9"/>
      <c r="O81" s="9">
        <v>0</v>
      </c>
      <c r="P81" s="9"/>
      <c r="Q81" s="9">
        <v>5000000</v>
      </c>
      <c r="R81" s="9"/>
      <c r="S81" s="9">
        <v>19610</v>
      </c>
      <c r="T81" s="9"/>
      <c r="U81" s="9">
        <v>50775212738</v>
      </c>
      <c r="V81" s="9"/>
      <c r="W81" s="9">
        <v>97466602500</v>
      </c>
      <c r="X81" s="4"/>
      <c r="Y81" s="10">
        <v>1.8304651758741519E-3</v>
      </c>
    </row>
    <row r="82" spans="1:25">
      <c r="A82" s="1" t="s">
        <v>88</v>
      </c>
      <c r="C82" s="9">
        <v>66325146</v>
      </c>
      <c r="D82" s="9"/>
      <c r="E82" s="9">
        <v>102273707310</v>
      </c>
      <c r="F82" s="9"/>
      <c r="G82" s="9">
        <v>461513579669.09998</v>
      </c>
      <c r="H82" s="9"/>
      <c r="I82" s="9">
        <v>0</v>
      </c>
      <c r="J82" s="9"/>
      <c r="K82" s="9">
        <v>0</v>
      </c>
      <c r="L82" s="9"/>
      <c r="M82" s="9">
        <v>0</v>
      </c>
      <c r="N82" s="9"/>
      <c r="O82" s="9">
        <v>0</v>
      </c>
      <c r="P82" s="9"/>
      <c r="Q82" s="9">
        <v>66325146</v>
      </c>
      <c r="R82" s="9"/>
      <c r="S82" s="9">
        <v>6920</v>
      </c>
      <c r="T82" s="9"/>
      <c r="U82" s="9">
        <v>102273707310</v>
      </c>
      <c r="V82" s="9"/>
      <c r="W82" s="9">
        <v>456239138758.59601</v>
      </c>
      <c r="X82" s="4"/>
      <c r="Y82" s="10">
        <v>8.5683694101107623E-3</v>
      </c>
    </row>
    <row r="83" spans="1:25">
      <c r="A83" s="1" t="s">
        <v>89</v>
      </c>
      <c r="C83" s="9">
        <v>3500001</v>
      </c>
      <c r="D83" s="9"/>
      <c r="E83" s="9">
        <v>22959835177</v>
      </c>
      <c r="F83" s="9"/>
      <c r="G83" s="9">
        <v>18752758607.929501</v>
      </c>
      <c r="H83" s="9"/>
      <c r="I83" s="9">
        <v>0</v>
      </c>
      <c r="J83" s="9"/>
      <c r="K83" s="9">
        <v>0</v>
      </c>
      <c r="L83" s="9"/>
      <c r="M83" s="9">
        <v>0</v>
      </c>
      <c r="N83" s="9"/>
      <c r="O83" s="9">
        <v>0</v>
      </c>
      <c r="P83" s="9"/>
      <c r="Q83" s="9">
        <v>3500001</v>
      </c>
      <c r="R83" s="9"/>
      <c r="S83" s="9">
        <v>5120</v>
      </c>
      <c r="T83" s="9"/>
      <c r="U83" s="9">
        <v>22959835177</v>
      </c>
      <c r="V83" s="9"/>
      <c r="W83" s="9">
        <v>17813381089.535999</v>
      </c>
      <c r="X83" s="4"/>
      <c r="Y83" s="10">
        <v>3.3454304256651203E-4</v>
      </c>
    </row>
    <row r="84" spans="1:25">
      <c r="A84" s="1" t="s">
        <v>90</v>
      </c>
      <c r="C84" s="9">
        <v>4000000</v>
      </c>
      <c r="D84" s="9"/>
      <c r="E84" s="9">
        <v>153616248058</v>
      </c>
      <c r="F84" s="9"/>
      <c r="G84" s="9">
        <v>311734080000</v>
      </c>
      <c r="H84" s="9"/>
      <c r="I84" s="9">
        <v>0</v>
      </c>
      <c r="J84" s="9"/>
      <c r="K84" s="9">
        <v>0</v>
      </c>
      <c r="L84" s="9"/>
      <c r="M84" s="9">
        <v>0</v>
      </c>
      <c r="N84" s="9"/>
      <c r="O84" s="9">
        <v>0</v>
      </c>
      <c r="P84" s="9"/>
      <c r="Q84" s="9">
        <v>4000000</v>
      </c>
      <c r="R84" s="9"/>
      <c r="S84" s="9">
        <v>75700</v>
      </c>
      <c r="T84" s="9"/>
      <c r="U84" s="9">
        <v>153616248058</v>
      </c>
      <c r="V84" s="9"/>
      <c r="W84" s="9">
        <v>300998340000</v>
      </c>
      <c r="X84" s="4"/>
      <c r="Y84" s="10">
        <v>5.65287970683012E-3</v>
      </c>
    </row>
    <row r="85" spans="1:25">
      <c r="A85" s="1" t="s">
        <v>91</v>
      </c>
      <c r="C85" s="9">
        <v>128870335</v>
      </c>
      <c r="D85" s="9"/>
      <c r="E85" s="9">
        <v>461222192990</v>
      </c>
      <c r="F85" s="9"/>
      <c r="G85" s="9">
        <v>620021213492.67004</v>
      </c>
      <c r="H85" s="9"/>
      <c r="I85" s="9">
        <v>2800000</v>
      </c>
      <c r="J85" s="9"/>
      <c r="K85" s="9">
        <v>12796664237</v>
      </c>
      <c r="L85" s="9"/>
      <c r="M85" s="9">
        <v>0</v>
      </c>
      <c r="N85" s="9"/>
      <c r="O85" s="9">
        <v>0</v>
      </c>
      <c r="P85" s="9"/>
      <c r="Q85" s="9">
        <v>131670335</v>
      </c>
      <c r="R85" s="9"/>
      <c r="S85" s="9">
        <v>4705</v>
      </c>
      <c r="T85" s="9"/>
      <c r="U85" s="9">
        <v>474018857227</v>
      </c>
      <c r="V85" s="9"/>
      <c r="W85" s="9">
        <v>615822848064.25903</v>
      </c>
      <c r="X85" s="4"/>
      <c r="Y85" s="10">
        <v>1.1565420861871789E-2</v>
      </c>
    </row>
    <row r="86" spans="1:25">
      <c r="A86" s="1" t="s">
        <v>92</v>
      </c>
      <c r="C86" s="9">
        <v>34643667</v>
      </c>
      <c r="D86" s="9"/>
      <c r="E86" s="9">
        <v>442876447929</v>
      </c>
      <c r="F86" s="9"/>
      <c r="G86" s="9">
        <v>831322147557.78894</v>
      </c>
      <c r="H86" s="9"/>
      <c r="I86" s="9">
        <v>0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34643667</v>
      </c>
      <c r="R86" s="9"/>
      <c r="S86" s="9">
        <v>22930</v>
      </c>
      <c r="T86" s="9"/>
      <c r="U86" s="9">
        <v>442876447929</v>
      </c>
      <c r="V86" s="9"/>
      <c r="W86" s="9">
        <v>789652727568.35498</v>
      </c>
      <c r="X86" s="4"/>
      <c r="Y86" s="10">
        <v>1.4830021584551618E-2</v>
      </c>
    </row>
    <row r="87" spans="1:25">
      <c r="A87" s="1" t="s">
        <v>93</v>
      </c>
      <c r="C87" s="9">
        <v>9813229</v>
      </c>
      <c r="D87" s="9"/>
      <c r="E87" s="9">
        <v>55821616476</v>
      </c>
      <c r="F87" s="9"/>
      <c r="G87" s="9">
        <v>177342996425.841</v>
      </c>
      <c r="H87" s="9"/>
      <c r="I87" s="9">
        <v>0</v>
      </c>
      <c r="J87" s="9"/>
      <c r="K87" s="9">
        <v>0</v>
      </c>
      <c r="L87" s="9"/>
      <c r="M87" s="9">
        <v>0</v>
      </c>
      <c r="N87" s="9"/>
      <c r="O87" s="9">
        <v>0</v>
      </c>
      <c r="P87" s="9"/>
      <c r="Q87" s="9">
        <v>9813229</v>
      </c>
      <c r="R87" s="9"/>
      <c r="S87" s="9">
        <v>18220</v>
      </c>
      <c r="T87" s="9"/>
      <c r="U87" s="9">
        <v>55821616476</v>
      </c>
      <c r="V87" s="9"/>
      <c r="W87" s="9">
        <v>177733190037.33899</v>
      </c>
      <c r="X87" s="4"/>
      <c r="Y87" s="10">
        <v>3.3379065917514853E-3</v>
      </c>
    </row>
    <row r="88" spans="1:25">
      <c r="A88" s="1" t="s">
        <v>94</v>
      </c>
      <c r="C88" s="9">
        <v>3008044</v>
      </c>
      <c r="D88" s="9"/>
      <c r="E88" s="9">
        <v>64250874655</v>
      </c>
      <c r="F88" s="9"/>
      <c r="G88" s="9">
        <v>90511723603.313995</v>
      </c>
      <c r="H88" s="9"/>
      <c r="I88" s="9">
        <v>0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3008044</v>
      </c>
      <c r="R88" s="9"/>
      <c r="S88" s="9">
        <v>28360</v>
      </c>
      <c r="T88" s="9"/>
      <c r="U88" s="9">
        <v>64250874655</v>
      </c>
      <c r="V88" s="9"/>
      <c r="W88" s="9">
        <v>84800544479.352005</v>
      </c>
      <c r="X88" s="4"/>
      <c r="Y88" s="10">
        <v>1.5925910987265707E-3</v>
      </c>
    </row>
    <row r="89" spans="1:25">
      <c r="A89" s="1" t="s">
        <v>95</v>
      </c>
      <c r="C89" s="9">
        <v>19554080</v>
      </c>
      <c r="D89" s="9"/>
      <c r="E89" s="9">
        <v>77306328462</v>
      </c>
      <c r="F89" s="9"/>
      <c r="G89" s="9">
        <v>132176585923.2</v>
      </c>
      <c r="H89" s="9"/>
      <c r="I89" s="9">
        <v>25000000</v>
      </c>
      <c r="J89" s="9"/>
      <c r="K89" s="9">
        <v>152624560000</v>
      </c>
      <c r="L89" s="9"/>
      <c r="M89" s="9">
        <v>0</v>
      </c>
      <c r="N89" s="9"/>
      <c r="O89" s="9">
        <v>0</v>
      </c>
      <c r="P89" s="9"/>
      <c r="Q89" s="9">
        <v>44554080</v>
      </c>
      <c r="R89" s="9"/>
      <c r="S89" s="9">
        <v>6800</v>
      </c>
      <c r="T89" s="9"/>
      <c r="U89" s="9">
        <v>229930888462</v>
      </c>
      <c r="V89" s="9"/>
      <c r="W89" s="9">
        <v>301165085923.20001</v>
      </c>
      <c r="X89" s="4"/>
      <c r="Y89" s="10">
        <v>5.6560112677731264E-3</v>
      </c>
    </row>
    <row r="90" spans="1:25">
      <c r="A90" s="1" t="s">
        <v>96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v>885000</v>
      </c>
      <c r="J90" s="9"/>
      <c r="K90" s="9">
        <v>5944627823</v>
      </c>
      <c r="L90" s="9"/>
      <c r="M90" s="9">
        <v>0</v>
      </c>
      <c r="N90" s="9"/>
      <c r="O90" s="9">
        <v>0</v>
      </c>
      <c r="P90" s="9"/>
      <c r="Q90" s="9">
        <v>885000</v>
      </c>
      <c r="R90" s="9"/>
      <c r="S90" s="9">
        <v>6900</v>
      </c>
      <c r="T90" s="9"/>
      <c r="U90" s="9">
        <v>5944627823</v>
      </c>
      <c r="V90" s="9"/>
      <c r="W90" s="9">
        <v>6070166325</v>
      </c>
      <c r="X90" s="4"/>
      <c r="Y90" s="10">
        <v>1.1400036304411534E-4</v>
      </c>
    </row>
    <row r="91" spans="1:25">
      <c r="A91" s="1" t="s">
        <v>97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v>7854984</v>
      </c>
      <c r="J91" s="9"/>
      <c r="K91" s="9">
        <v>145228668722</v>
      </c>
      <c r="L91" s="9"/>
      <c r="M91" s="9">
        <v>0</v>
      </c>
      <c r="N91" s="9"/>
      <c r="O91" s="9">
        <v>0</v>
      </c>
      <c r="P91" s="9"/>
      <c r="Q91" s="9">
        <v>7854984</v>
      </c>
      <c r="R91" s="9"/>
      <c r="S91" s="9">
        <v>18120</v>
      </c>
      <c r="T91" s="9"/>
      <c r="U91" s="9">
        <v>145228668722</v>
      </c>
      <c r="V91" s="9"/>
      <c r="W91" s="9">
        <v>141485432835.02399</v>
      </c>
      <c r="X91" s="4"/>
      <c r="Y91" s="10">
        <v>2.6571579500577411E-3</v>
      </c>
    </row>
    <row r="92" spans="1:25">
      <c r="A92" s="1" t="s">
        <v>98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20000000</v>
      </c>
      <c r="J92" s="9"/>
      <c r="K92" s="9">
        <v>102392186400</v>
      </c>
      <c r="L92" s="9"/>
      <c r="M92" s="9">
        <v>0</v>
      </c>
      <c r="N92" s="9"/>
      <c r="O92" s="9">
        <v>0</v>
      </c>
      <c r="P92" s="9"/>
      <c r="Q92" s="9">
        <v>20000000</v>
      </c>
      <c r="R92" s="9"/>
      <c r="S92" s="9">
        <v>5220</v>
      </c>
      <c r="T92" s="9"/>
      <c r="U92" s="9">
        <v>102392186400</v>
      </c>
      <c r="V92" s="9"/>
      <c r="W92" s="9">
        <v>103778820000</v>
      </c>
      <c r="X92" s="4"/>
      <c r="Y92" s="10">
        <v>1.9490113652346911E-3</v>
      </c>
    </row>
    <row r="93" spans="1:25">
      <c r="A93" s="1" t="s">
        <v>99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1</v>
      </c>
      <c r="J93" s="9"/>
      <c r="K93" s="9">
        <v>389638</v>
      </c>
      <c r="L93" s="9"/>
      <c r="M93" s="9">
        <v>-1</v>
      </c>
      <c r="N93" s="9"/>
      <c r="O93" s="9">
        <v>388050</v>
      </c>
      <c r="P93" s="9"/>
      <c r="Q93" s="9">
        <v>0</v>
      </c>
      <c r="R93" s="9"/>
      <c r="S93" s="9">
        <v>0</v>
      </c>
      <c r="T93" s="9"/>
      <c r="U93" s="9">
        <v>0</v>
      </c>
      <c r="V93" s="9"/>
      <c r="W93" s="9">
        <v>0</v>
      </c>
      <c r="X93" s="4"/>
      <c r="Y93" s="10">
        <v>0</v>
      </c>
    </row>
    <row r="94" spans="1:25" ht="24.75" thickBot="1">
      <c r="C94" s="4"/>
      <c r="D94" s="4"/>
      <c r="E94" s="8">
        <f>SUM(E9:E93)</f>
        <v>33780042009966</v>
      </c>
      <c r="F94" s="4"/>
      <c r="G94" s="8">
        <f>SUM(G9:G93)</f>
        <v>51819169132505.344</v>
      </c>
      <c r="H94" s="4"/>
      <c r="I94" s="4"/>
      <c r="J94" s="4"/>
      <c r="K94" s="8">
        <f>SUM(K9:K93)</f>
        <v>588416447932</v>
      </c>
      <c r="L94" s="4"/>
      <c r="M94" s="4"/>
      <c r="N94" s="4"/>
      <c r="O94" s="4"/>
      <c r="P94" s="4"/>
      <c r="Q94" s="4"/>
      <c r="R94" s="4"/>
      <c r="S94" s="4"/>
      <c r="T94" s="4"/>
      <c r="U94" s="8">
        <f>SUM(U9:U93)</f>
        <v>34355972159706</v>
      </c>
      <c r="V94" s="4"/>
      <c r="W94" s="8">
        <f>SUM(W9:W93)</f>
        <v>52186938615667.914</v>
      </c>
      <c r="X94" s="4"/>
      <c r="Y94" s="11">
        <f>SUM(Y9:Y93)</f>
        <v>0.9800933993924964</v>
      </c>
    </row>
    <row r="95" spans="1:25" ht="24.75" thickTop="1">
      <c r="W95" s="3"/>
    </row>
    <row r="96" spans="1:25">
      <c r="W96" s="3"/>
    </row>
    <row r="97" spans="25:25">
      <c r="Y9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8"/>
  <sheetViews>
    <sheetView rightToLeft="1" workbookViewId="0">
      <selection activeCell="I16" sqref="I1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294</v>
      </c>
      <c r="B6" s="19" t="s">
        <v>294</v>
      </c>
      <c r="C6" s="19" t="s">
        <v>294</v>
      </c>
      <c r="E6" s="19" t="s">
        <v>188</v>
      </c>
      <c r="F6" s="19" t="s">
        <v>188</v>
      </c>
      <c r="G6" s="19" t="s">
        <v>188</v>
      </c>
      <c r="I6" s="19" t="s">
        <v>189</v>
      </c>
      <c r="J6" s="19" t="s">
        <v>189</v>
      </c>
      <c r="K6" s="19" t="s">
        <v>189</v>
      </c>
    </row>
    <row r="7" spans="1:11" ht="24.75">
      <c r="A7" s="21" t="s">
        <v>295</v>
      </c>
      <c r="C7" s="21" t="s">
        <v>167</v>
      </c>
      <c r="E7" s="21" t="s">
        <v>296</v>
      </c>
      <c r="G7" s="21" t="s">
        <v>297</v>
      </c>
      <c r="I7" s="21" t="s">
        <v>296</v>
      </c>
      <c r="K7" s="21" t="s">
        <v>297</v>
      </c>
    </row>
    <row r="8" spans="1:11">
      <c r="A8" s="1" t="s">
        <v>173</v>
      </c>
      <c r="C8" s="4" t="s">
        <v>174</v>
      </c>
      <c r="D8" s="4"/>
      <c r="E8" s="7">
        <v>285374</v>
      </c>
      <c r="F8" s="4"/>
      <c r="G8" s="10">
        <f>E8/$E$12</f>
        <v>8.7023020267791755E-5</v>
      </c>
      <c r="H8" s="4"/>
      <c r="I8" s="7">
        <v>511850150</v>
      </c>
      <c r="J8" s="4"/>
      <c r="K8" s="10">
        <f>I8/$I$12</f>
        <v>5.7013402591356621E-2</v>
      </c>
    </row>
    <row r="9" spans="1:11">
      <c r="A9" s="1" t="s">
        <v>177</v>
      </c>
      <c r="C9" s="4" t="s">
        <v>178</v>
      </c>
      <c r="D9" s="4"/>
      <c r="E9" s="7">
        <v>60696</v>
      </c>
      <c r="F9" s="4"/>
      <c r="G9" s="10">
        <f t="shared" ref="G9:G11" si="0">E9/$E$12</f>
        <v>1.8508866393483249E-5</v>
      </c>
      <c r="H9" s="4"/>
      <c r="I9" s="7">
        <v>4707013894</v>
      </c>
      <c r="J9" s="4"/>
      <c r="K9" s="10">
        <f t="shared" ref="K9:K11" si="1">I9/$I$12</f>
        <v>0.52429969619376138</v>
      </c>
    </row>
    <row r="10" spans="1:11">
      <c r="A10" s="1" t="s">
        <v>180</v>
      </c>
      <c r="C10" s="4" t="s">
        <v>181</v>
      </c>
      <c r="D10" s="4"/>
      <c r="E10" s="7">
        <v>4323107</v>
      </c>
      <c r="F10" s="4"/>
      <c r="G10" s="10">
        <f t="shared" si="0"/>
        <v>1.3183044989411522E-3</v>
      </c>
      <c r="H10" s="4"/>
      <c r="I10" s="7">
        <v>26236895</v>
      </c>
      <c r="J10" s="4"/>
      <c r="K10" s="10">
        <f t="shared" si="1"/>
        <v>2.9224464569994782E-3</v>
      </c>
    </row>
    <row r="11" spans="1:11">
      <c r="A11" s="1" t="s">
        <v>183</v>
      </c>
      <c r="C11" s="4" t="s">
        <v>184</v>
      </c>
      <c r="D11" s="4"/>
      <c r="E11" s="7">
        <v>3274624039</v>
      </c>
      <c r="F11" s="4"/>
      <c r="G11" s="10">
        <f t="shared" si="0"/>
        <v>0.9985761636143976</v>
      </c>
      <c r="H11" s="4"/>
      <c r="I11" s="7">
        <v>3732615295</v>
      </c>
      <c r="J11" s="4"/>
      <c r="K11" s="10">
        <f t="shared" si="1"/>
        <v>0.41576445475788248</v>
      </c>
    </row>
    <row r="12" spans="1:11" ht="24.75" thickBot="1">
      <c r="C12" s="4"/>
      <c r="D12" s="4"/>
      <c r="E12" s="8">
        <f>SUM(E8:E11)</f>
        <v>3279293216</v>
      </c>
      <c r="F12" s="4"/>
      <c r="G12" s="11">
        <f>SUM(G8:G11)</f>
        <v>1</v>
      </c>
      <c r="H12" s="4"/>
      <c r="I12" s="8">
        <f>SUM(I8:I11)</f>
        <v>8977716234</v>
      </c>
      <c r="J12" s="4"/>
      <c r="K12" s="11">
        <f>SUM(K8:K11)</f>
        <v>1</v>
      </c>
    </row>
    <row r="13" spans="1:11" ht="24.75" thickTop="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  <row r="17" spans="3:11">
      <c r="C17" s="4"/>
      <c r="D17" s="4"/>
      <c r="E17" s="4"/>
      <c r="F17" s="4"/>
      <c r="G17" s="4"/>
      <c r="H17" s="4"/>
      <c r="I17" s="4"/>
      <c r="J17" s="4"/>
      <c r="K17" s="4"/>
    </row>
    <row r="18" spans="3:11">
      <c r="C18" s="4"/>
      <c r="D18" s="4"/>
      <c r="E18" s="4"/>
      <c r="F18" s="4"/>
      <c r="G18" s="4"/>
      <c r="H18" s="4"/>
      <c r="I18" s="4"/>
      <c r="J18" s="4"/>
      <c r="K18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7" sqref="E17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186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188</v>
      </c>
      <c r="D5" s="2"/>
      <c r="E5" s="2" t="s">
        <v>305</v>
      </c>
    </row>
    <row r="6" spans="1:5" ht="24.75">
      <c r="A6" s="18" t="s">
        <v>298</v>
      </c>
      <c r="C6" s="19"/>
      <c r="D6" s="2"/>
      <c r="E6" s="5" t="s">
        <v>306</v>
      </c>
    </row>
    <row r="7" spans="1:5" ht="24.75">
      <c r="A7" s="19" t="s">
        <v>298</v>
      </c>
      <c r="C7" s="19" t="s">
        <v>170</v>
      </c>
      <c r="E7" s="19" t="s">
        <v>170</v>
      </c>
    </row>
    <row r="8" spans="1:5">
      <c r="A8" s="1" t="s">
        <v>299</v>
      </c>
      <c r="C8" s="3">
        <v>369376155</v>
      </c>
      <c r="E8" s="3">
        <v>29027213909</v>
      </c>
    </row>
    <row r="9" spans="1:5" ht="25.5" thickBot="1">
      <c r="A9" s="2" t="s">
        <v>195</v>
      </c>
      <c r="C9" s="16">
        <v>369376155</v>
      </c>
      <c r="E9" s="16">
        <v>29027213909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9" sqref="G7:G9"/>
    </sheetView>
  </sheetViews>
  <sheetFormatPr defaultRowHeight="24"/>
  <cols>
    <col min="1" max="1" width="25" style="1" bestFit="1" customWidth="1"/>
    <col min="2" max="2" width="0.85546875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186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190</v>
      </c>
      <c r="C6" s="19" t="s">
        <v>170</v>
      </c>
      <c r="E6" s="19" t="s">
        <v>291</v>
      </c>
      <c r="G6" s="19" t="s">
        <v>13</v>
      </c>
    </row>
    <row r="7" spans="1:7">
      <c r="A7" s="1" t="s">
        <v>300</v>
      </c>
      <c r="C7" s="13">
        <v>-192620098455</v>
      </c>
      <c r="E7" s="10">
        <f>C7/$C$10</f>
        <v>1.5383683295894217</v>
      </c>
      <c r="G7" s="10">
        <v>-3.6174892050364438E-3</v>
      </c>
    </row>
    <row r="8" spans="1:7">
      <c r="A8" s="1" t="s">
        <v>301</v>
      </c>
      <c r="C8" s="13">
        <v>64130155260</v>
      </c>
      <c r="E8" s="10">
        <f t="shared" ref="E8:E9" si="0">C8/$C$10</f>
        <v>-0.51217811959889781</v>
      </c>
      <c r="G8" s="10">
        <v>1.2043922011832984E-3</v>
      </c>
    </row>
    <row r="9" spans="1:7">
      <c r="A9" s="1" t="s">
        <v>302</v>
      </c>
      <c r="C9" s="13">
        <v>3279293216</v>
      </c>
      <c r="E9" s="10">
        <f t="shared" si="0"/>
        <v>-2.6190209990523926E-2</v>
      </c>
      <c r="G9" s="10">
        <v>6.1586552515446036E-5</v>
      </c>
    </row>
    <row r="10" spans="1:7" ht="24.75" thickBot="1">
      <c r="C10" s="17">
        <f>SUM(C7:C9)</f>
        <v>-125210649979</v>
      </c>
      <c r="E10" s="12">
        <f>SUM(E7:E9)</f>
        <v>0.99999999999999989</v>
      </c>
      <c r="G10" s="12">
        <f>SUM(G7:G9)</f>
        <v>-2.3515104513376997E-3</v>
      </c>
    </row>
    <row r="11" spans="1:7" ht="24.75" thickTop="1">
      <c r="C11" s="1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abSelected="1" topLeftCell="H17" workbookViewId="0">
      <selection activeCell="AA33" sqref="AA33"/>
    </sheetView>
  </sheetViews>
  <sheetFormatPr defaultRowHeight="2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101</v>
      </c>
      <c r="B6" s="19" t="s">
        <v>101</v>
      </c>
      <c r="C6" s="19" t="s">
        <v>101</v>
      </c>
      <c r="D6" s="19" t="s">
        <v>101</v>
      </c>
      <c r="E6" s="19" t="s">
        <v>101</v>
      </c>
      <c r="F6" s="19" t="s">
        <v>101</v>
      </c>
      <c r="G6" s="19" t="s">
        <v>101</v>
      </c>
      <c r="H6" s="19" t="s">
        <v>101</v>
      </c>
      <c r="I6" s="19" t="s">
        <v>101</v>
      </c>
      <c r="J6" s="19" t="s">
        <v>101</v>
      </c>
      <c r="K6" s="19" t="s">
        <v>101</v>
      </c>
      <c r="L6" s="19" t="s">
        <v>101</v>
      </c>
      <c r="M6" s="19" t="s">
        <v>101</v>
      </c>
      <c r="O6" s="19" t="s">
        <v>303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102</v>
      </c>
      <c r="C7" s="18" t="s">
        <v>103</v>
      </c>
      <c r="E7" s="18" t="s">
        <v>104</v>
      </c>
      <c r="G7" s="18" t="s">
        <v>105</v>
      </c>
      <c r="I7" s="18" t="s">
        <v>106</v>
      </c>
      <c r="K7" s="18" t="s">
        <v>107</v>
      </c>
      <c r="M7" s="18" t="s">
        <v>100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108</v>
      </c>
      <c r="AG7" s="20" t="s">
        <v>8</v>
      </c>
      <c r="AI7" s="20" t="s">
        <v>9</v>
      </c>
      <c r="AK7" s="20" t="s">
        <v>13</v>
      </c>
    </row>
    <row r="8" spans="1:37" ht="24.75">
      <c r="A8" s="18" t="s">
        <v>102</v>
      </c>
      <c r="C8" s="19" t="s">
        <v>103</v>
      </c>
      <c r="E8" s="19" t="s">
        <v>104</v>
      </c>
      <c r="G8" s="19" t="s">
        <v>105</v>
      </c>
      <c r="I8" s="19" t="s">
        <v>106</v>
      </c>
      <c r="K8" s="19" t="s">
        <v>107</v>
      </c>
      <c r="M8" s="19" t="s">
        <v>100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108</v>
      </c>
      <c r="AG8" s="19" t="s">
        <v>8</v>
      </c>
      <c r="AI8" s="19" t="s">
        <v>9</v>
      </c>
      <c r="AK8" s="19" t="s">
        <v>13</v>
      </c>
    </row>
    <row r="9" spans="1:37">
      <c r="A9" s="1" t="s">
        <v>109</v>
      </c>
      <c r="C9" s="4" t="s">
        <v>110</v>
      </c>
      <c r="D9" s="4"/>
      <c r="E9" s="4" t="s">
        <v>110</v>
      </c>
      <c r="F9" s="4"/>
      <c r="G9" s="4" t="s">
        <v>111</v>
      </c>
      <c r="H9" s="4"/>
      <c r="I9" s="4" t="s">
        <v>112</v>
      </c>
      <c r="J9" s="4"/>
      <c r="K9" s="7">
        <v>0</v>
      </c>
      <c r="L9" s="4"/>
      <c r="M9" s="7">
        <v>0</v>
      </c>
      <c r="N9" s="4"/>
      <c r="O9" s="7">
        <v>61200</v>
      </c>
      <c r="P9" s="4"/>
      <c r="Q9" s="7">
        <v>38694409071</v>
      </c>
      <c r="R9" s="4"/>
      <c r="S9" s="7">
        <v>40515011322</v>
      </c>
      <c r="T9" s="4"/>
      <c r="U9" s="7">
        <v>0</v>
      </c>
      <c r="V9" s="4"/>
      <c r="W9" s="7">
        <v>0</v>
      </c>
      <c r="X9" s="4"/>
      <c r="Y9" s="7">
        <v>61200</v>
      </c>
      <c r="Z9" s="4"/>
      <c r="AA9" s="7">
        <v>40905396560</v>
      </c>
      <c r="AB9" s="4"/>
      <c r="AC9" s="7">
        <v>0</v>
      </c>
      <c r="AD9" s="4"/>
      <c r="AE9" s="7">
        <v>0</v>
      </c>
      <c r="AF9" s="4"/>
      <c r="AG9" s="7">
        <v>0</v>
      </c>
      <c r="AH9" s="4"/>
      <c r="AI9" s="7">
        <v>0</v>
      </c>
      <c r="AJ9" s="4"/>
      <c r="AK9" s="10">
        <v>0</v>
      </c>
    </row>
    <row r="10" spans="1:37">
      <c r="A10" s="1" t="s">
        <v>113</v>
      </c>
      <c r="C10" s="4" t="s">
        <v>110</v>
      </c>
      <c r="D10" s="4"/>
      <c r="E10" s="4" t="s">
        <v>110</v>
      </c>
      <c r="F10" s="4"/>
      <c r="G10" s="4" t="s">
        <v>114</v>
      </c>
      <c r="H10" s="4"/>
      <c r="I10" s="4" t="s">
        <v>115</v>
      </c>
      <c r="J10" s="4"/>
      <c r="K10" s="7">
        <v>0</v>
      </c>
      <c r="L10" s="4"/>
      <c r="M10" s="7">
        <v>0</v>
      </c>
      <c r="N10" s="4"/>
      <c r="O10" s="7">
        <v>28600</v>
      </c>
      <c r="P10" s="4"/>
      <c r="Q10" s="7">
        <v>20067108502</v>
      </c>
      <c r="R10" s="4"/>
      <c r="S10" s="7">
        <v>21576504549</v>
      </c>
      <c r="T10" s="4"/>
      <c r="U10" s="7">
        <v>0</v>
      </c>
      <c r="V10" s="4"/>
      <c r="W10" s="7">
        <v>0</v>
      </c>
      <c r="X10" s="4"/>
      <c r="Y10" s="7">
        <v>28600</v>
      </c>
      <c r="Z10" s="4"/>
      <c r="AA10" s="7">
        <v>21575434747</v>
      </c>
      <c r="AB10" s="4"/>
      <c r="AC10" s="7">
        <v>0</v>
      </c>
      <c r="AD10" s="4"/>
      <c r="AE10" s="7">
        <v>0</v>
      </c>
      <c r="AF10" s="4"/>
      <c r="AG10" s="7">
        <v>0</v>
      </c>
      <c r="AH10" s="4"/>
      <c r="AI10" s="7">
        <v>0</v>
      </c>
      <c r="AJ10" s="4"/>
      <c r="AK10" s="10">
        <v>0</v>
      </c>
    </row>
    <row r="11" spans="1:37">
      <c r="A11" s="1" t="s">
        <v>116</v>
      </c>
      <c r="C11" s="4" t="s">
        <v>110</v>
      </c>
      <c r="D11" s="4"/>
      <c r="E11" s="4" t="s">
        <v>110</v>
      </c>
      <c r="F11" s="4"/>
      <c r="G11" s="4" t="s">
        <v>117</v>
      </c>
      <c r="H11" s="4"/>
      <c r="I11" s="4" t="s">
        <v>118</v>
      </c>
      <c r="J11" s="4"/>
      <c r="K11" s="7">
        <v>0</v>
      </c>
      <c r="L11" s="4"/>
      <c r="M11" s="7">
        <v>0</v>
      </c>
      <c r="N11" s="4"/>
      <c r="O11" s="7">
        <v>159488</v>
      </c>
      <c r="P11" s="4"/>
      <c r="Q11" s="7">
        <v>138494069441</v>
      </c>
      <c r="R11" s="4"/>
      <c r="S11" s="7">
        <v>158636283881</v>
      </c>
      <c r="T11" s="4"/>
      <c r="U11" s="7">
        <v>0</v>
      </c>
      <c r="V11" s="4"/>
      <c r="W11" s="7">
        <v>0</v>
      </c>
      <c r="X11" s="4"/>
      <c r="Y11" s="7">
        <v>159488</v>
      </c>
      <c r="Z11" s="4"/>
      <c r="AA11" s="7">
        <v>159488000000</v>
      </c>
      <c r="AB11" s="4"/>
      <c r="AC11" s="7">
        <v>0</v>
      </c>
      <c r="AD11" s="4"/>
      <c r="AE11" s="7">
        <v>0</v>
      </c>
      <c r="AF11" s="4"/>
      <c r="AG11" s="7">
        <v>0</v>
      </c>
      <c r="AH11" s="4"/>
      <c r="AI11" s="7">
        <v>0</v>
      </c>
      <c r="AJ11" s="4"/>
      <c r="AK11" s="10">
        <v>0</v>
      </c>
    </row>
    <row r="12" spans="1:37">
      <c r="A12" s="1" t="s">
        <v>119</v>
      </c>
      <c r="C12" s="4" t="s">
        <v>110</v>
      </c>
      <c r="D12" s="4"/>
      <c r="E12" s="4" t="s">
        <v>110</v>
      </c>
      <c r="F12" s="4"/>
      <c r="G12" s="4" t="s">
        <v>120</v>
      </c>
      <c r="H12" s="4"/>
      <c r="I12" s="4" t="s">
        <v>121</v>
      </c>
      <c r="J12" s="4"/>
      <c r="K12" s="7">
        <v>0</v>
      </c>
      <c r="L12" s="4"/>
      <c r="M12" s="7">
        <v>0</v>
      </c>
      <c r="N12" s="4"/>
      <c r="O12" s="7">
        <v>54</v>
      </c>
      <c r="P12" s="4"/>
      <c r="Q12" s="7">
        <v>48627427</v>
      </c>
      <c r="R12" s="4"/>
      <c r="S12" s="7">
        <v>52774892</v>
      </c>
      <c r="T12" s="4"/>
      <c r="U12" s="7">
        <v>0</v>
      </c>
      <c r="V12" s="4"/>
      <c r="W12" s="7">
        <v>0</v>
      </c>
      <c r="X12" s="4"/>
      <c r="Y12" s="7">
        <v>0</v>
      </c>
      <c r="Z12" s="4"/>
      <c r="AA12" s="7">
        <v>0</v>
      </c>
      <c r="AB12" s="4"/>
      <c r="AC12" s="7">
        <v>54</v>
      </c>
      <c r="AD12" s="4"/>
      <c r="AE12" s="7">
        <v>991580</v>
      </c>
      <c r="AF12" s="4"/>
      <c r="AG12" s="7">
        <v>48627427</v>
      </c>
      <c r="AH12" s="4"/>
      <c r="AI12" s="7">
        <v>53535614</v>
      </c>
      <c r="AJ12" s="4"/>
      <c r="AK12" s="10">
        <v>1.0054221095481472E-6</v>
      </c>
    </row>
    <row r="13" spans="1:37">
      <c r="A13" s="1" t="s">
        <v>122</v>
      </c>
      <c r="C13" s="4" t="s">
        <v>110</v>
      </c>
      <c r="D13" s="4"/>
      <c r="E13" s="4" t="s">
        <v>110</v>
      </c>
      <c r="F13" s="4"/>
      <c r="G13" s="4" t="s">
        <v>123</v>
      </c>
      <c r="H13" s="4"/>
      <c r="I13" s="4" t="s">
        <v>124</v>
      </c>
      <c r="J13" s="4"/>
      <c r="K13" s="7">
        <v>0</v>
      </c>
      <c r="L13" s="4"/>
      <c r="M13" s="7">
        <v>0</v>
      </c>
      <c r="N13" s="4"/>
      <c r="O13" s="7">
        <v>498029</v>
      </c>
      <c r="P13" s="4"/>
      <c r="Q13" s="7">
        <v>350019527828</v>
      </c>
      <c r="R13" s="4"/>
      <c r="S13" s="7">
        <v>391593957198</v>
      </c>
      <c r="T13" s="4"/>
      <c r="U13" s="7">
        <v>0</v>
      </c>
      <c r="V13" s="4"/>
      <c r="W13" s="7">
        <v>0</v>
      </c>
      <c r="X13" s="4"/>
      <c r="Y13" s="7">
        <v>278538</v>
      </c>
      <c r="Z13" s="4"/>
      <c r="AA13" s="7">
        <v>221583786859</v>
      </c>
      <c r="AB13" s="4"/>
      <c r="AC13" s="7">
        <v>219491</v>
      </c>
      <c r="AD13" s="4"/>
      <c r="AE13" s="7">
        <v>800060</v>
      </c>
      <c r="AF13" s="4"/>
      <c r="AG13" s="7">
        <v>154260366730</v>
      </c>
      <c r="AH13" s="4"/>
      <c r="AI13" s="7">
        <v>175574140878</v>
      </c>
      <c r="AJ13" s="4"/>
      <c r="AK13" s="10">
        <v>3.297358709730355E-3</v>
      </c>
    </row>
    <row r="14" spans="1:37">
      <c r="A14" s="1" t="s">
        <v>125</v>
      </c>
      <c r="C14" s="4" t="s">
        <v>110</v>
      </c>
      <c r="D14" s="4"/>
      <c r="E14" s="4" t="s">
        <v>110</v>
      </c>
      <c r="F14" s="4"/>
      <c r="G14" s="4" t="s">
        <v>126</v>
      </c>
      <c r="H14" s="4"/>
      <c r="I14" s="4" t="s">
        <v>127</v>
      </c>
      <c r="J14" s="4"/>
      <c r="K14" s="7">
        <v>0</v>
      </c>
      <c r="L14" s="4"/>
      <c r="M14" s="7">
        <v>0</v>
      </c>
      <c r="N14" s="4"/>
      <c r="O14" s="7">
        <v>62200</v>
      </c>
      <c r="P14" s="4"/>
      <c r="Q14" s="7">
        <v>53805230404</v>
      </c>
      <c r="R14" s="4"/>
      <c r="S14" s="7">
        <v>61877160731</v>
      </c>
      <c r="T14" s="4"/>
      <c r="U14" s="7">
        <v>0</v>
      </c>
      <c r="V14" s="4"/>
      <c r="W14" s="7">
        <v>0</v>
      </c>
      <c r="X14" s="4"/>
      <c r="Y14" s="7">
        <v>62200</v>
      </c>
      <c r="Z14" s="4"/>
      <c r="AA14" s="7">
        <v>62200000000</v>
      </c>
      <c r="AB14" s="4"/>
      <c r="AC14" s="7">
        <v>0</v>
      </c>
      <c r="AD14" s="4"/>
      <c r="AE14" s="7">
        <v>0</v>
      </c>
      <c r="AF14" s="4"/>
      <c r="AG14" s="7">
        <v>0</v>
      </c>
      <c r="AH14" s="4"/>
      <c r="AI14" s="7">
        <v>0</v>
      </c>
      <c r="AJ14" s="4"/>
      <c r="AK14" s="10">
        <v>0</v>
      </c>
    </row>
    <row r="15" spans="1:37">
      <c r="A15" s="1" t="s">
        <v>128</v>
      </c>
      <c r="C15" s="4" t="s">
        <v>110</v>
      </c>
      <c r="D15" s="4"/>
      <c r="E15" s="4" t="s">
        <v>110</v>
      </c>
      <c r="F15" s="4"/>
      <c r="G15" s="4" t="s">
        <v>129</v>
      </c>
      <c r="H15" s="4"/>
      <c r="I15" s="4" t="s">
        <v>121</v>
      </c>
      <c r="J15" s="4"/>
      <c r="K15" s="7">
        <v>0</v>
      </c>
      <c r="L15" s="4"/>
      <c r="M15" s="7">
        <v>0</v>
      </c>
      <c r="N15" s="4"/>
      <c r="O15" s="7">
        <v>100</v>
      </c>
      <c r="P15" s="4"/>
      <c r="Q15" s="7">
        <v>79380383</v>
      </c>
      <c r="R15" s="4"/>
      <c r="S15" s="7">
        <v>97729283</v>
      </c>
      <c r="T15" s="4"/>
      <c r="U15" s="7">
        <v>0</v>
      </c>
      <c r="V15" s="4"/>
      <c r="W15" s="7">
        <v>0</v>
      </c>
      <c r="X15" s="4"/>
      <c r="Y15" s="7">
        <v>0</v>
      </c>
      <c r="Z15" s="4"/>
      <c r="AA15" s="7">
        <v>0</v>
      </c>
      <c r="AB15" s="4"/>
      <c r="AC15" s="7">
        <v>100</v>
      </c>
      <c r="AD15" s="4"/>
      <c r="AE15" s="7">
        <v>991070</v>
      </c>
      <c r="AF15" s="4"/>
      <c r="AG15" s="7">
        <v>79380383</v>
      </c>
      <c r="AH15" s="4"/>
      <c r="AI15" s="7">
        <v>99089036</v>
      </c>
      <c r="AJ15" s="4"/>
      <c r="AK15" s="10">
        <v>1.8609351824789437E-6</v>
      </c>
    </row>
    <row r="16" spans="1:37">
      <c r="A16" s="1" t="s">
        <v>130</v>
      </c>
      <c r="C16" s="4" t="s">
        <v>110</v>
      </c>
      <c r="D16" s="4"/>
      <c r="E16" s="4" t="s">
        <v>110</v>
      </c>
      <c r="F16" s="4"/>
      <c r="G16" s="4" t="s">
        <v>123</v>
      </c>
      <c r="H16" s="4"/>
      <c r="I16" s="4" t="s">
        <v>131</v>
      </c>
      <c r="J16" s="4"/>
      <c r="K16" s="7">
        <v>0</v>
      </c>
      <c r="L16" s="4"/>
      <c r="M16" s="7">
        <v>0</v>
      </c>
      <c r="N16" s="4"/>
      <c r="O16" s="7">
        <v>128464</v>
      </c>
      <c r="P16" s="4"/>
      <c r="Q16" s="7">
        <v>100015856525</v>
      </c>
      <c r="R16" s="4"/>
      <c r="S16" s="7">
        <v>109179746143</v>
      </c>
      <c r="T16" s="4"/>
      <c r="U16" s="7">
        <v>0</v>
      </c>
      <c r="V16" s="4"/>
      <c r="W16" s="7">
        <v>0</v>
      </c>
      <c r="X16" s="4"/>
      <c r="Y16" s="7">
        <v>128464</v>
      </c>
      <c r="Z16" s="4"/>
      <c r="AA16" s="7">
        <v>110409134337</v>
      </c>
      <c r="AB16" s="4"/>
      <c r="AC16" s="7">
        <v>0</v>
      </c>
      <c r="AD16" s="4"/>
      <c r="AE16" s="7">
        <v>0</v>
      </c>
      <c r="AF16" s="4"/>
      <c r="AG16" s="7">
        <v>0</v>
      </c>
      <c r="AH16" s="4"/>
      <c r="AI16" s="7">
        <v>0</v>
      </c>
      <c r="AJ16" s="4"/>
      <c r="AK16" s="10">
        <v>0</v>
      </c>
    </row>
    <row r="17" spans="1:37">
      <c r="A17" s="1" t="s">
        <v>132</v>
      </c>
      <c r="C17" s="4" t="s">
        <v>110</v>
      </c>
      <c r="D17" s="4"/>
      <c r="E17" s="4" t="s">
        <v>110</v>
      </c>
      <c r="F17" s="4"/>
      <c r="G17" s="4" t="s">
        <v>133</v>
      </c>
      <c r="H17" s="4"/>
      <c r="I17" s="4" t="s">
        <v>134</v>
      </c>
      <c r="J17" s="4"/>
      <c r="K17" s="7">
        <v>0</v>
      </c>
      <c r="L17" s="4"/>
      <c r="M17" s="7">
        <v>0</v>
      </c>
      <c r="N17" s="4"/>
      <c r="O17" s="7">
        <v>120844</v>
      </c>
      <c r="P17" s="4"/>
      <c r="Q17" s="7">
        <v>89892150130</v>
      </c>
      <c r="R17" s="4"/>
      <c r="S17" s="7">
        <v>100542108039</v>
      </c>
      <c r="T17" s="4"/>
      <c r="U17" s="7">
        <v>0</v>
      </c>
      <c r="V17" s="4"/>
      <c r="W17" s="7">
        <v>0</v>
      </c>
      <c r="X17" s="4"/>
      <c r="Y17" s="7">
        <v>0</v>
      </c>
      <c r="Z17" s="4"/>
      <c r="AA17" s="7">
        <v>0</v>
      </c>
      <c r="AB17" s="4"/>
      <c r="AC17" s="7">
        <v>120844</v>
      </c>
      <c r="AD17" s="4"/>
      <c r="AE17" s="7">
        <v>843590</v>
      </c>
      <c r="AF17" s="4"/>
      <c r="AG17" s="7">
        <v>89892150130</v>
      </c>
      <c r="AH17" s="4"/>
      <c r="AI17" s="7">
        <v>101924312829</v>
      </c>
      <c r="AJ17" s="4"/>
      <c r="AK17" s="10">
        <v>1.9141829141770647E-3</v>
      </c>
    </row>
    <row r="18" spans="1:37">
      <c r="A18" s="1" t="s">
        <v>135</v>
      </c>
      <c r="C18" s="4" t="s">
        <v>110</v>
      </c>
      <c r="D18" s="4"/>
      <c r="E18" s="4" t="s">
        <v>110</v>
      </c>
      <c r="F18" s="4"/>
      <c r="G18" s="4" t="s">
        <v>136</v>
      </c>
      <c r="H18" s="4"/>
      <c r="I18" s="4" t="s">
        <v>137</v>
      </c>
      <c r="J18" s="4"/>
      <c r="K18" s="7">
        <v>0</v>
      </c>
      <c r="L18" s="4"/>
      <c r="M18" s="7">
        <v>0</v>
      </c>
      <c r="N18" s="4"/>
      <c r="O18" s="7">
        <v>181700</v>
      </c>
      <c r="P18" s="4"/>
      <c r="Q18" s="7">
        <v>105543725279</v>
      </c>
      <c r="R18" s="4"/>
      <c r="S18" s="7">
        <v>111721612786</v>
      </c>
      <c r="T18" s="4"/>
      <c r="U18" s="7">
        <v>0</v>
      </c>
      <c r="V18" s="4"/>
      <c r="W18" s="7">
        <v>0</v>
      </c>
      <c r="X18" s="4"/>
      <c r="Y18" s="7">
        <v>181700</v>
      </c>
      <c r="Z18" s="4"/>
      <c r="AA18" s="7">
        <v>112719742008</v>
      </c>
      <c r="AB18" s="4"/>
      <c r="AC18" s="7">
        <v>0</v>
      </c>
      <c r="AD18" s="4"/>
      <c r="AE18" s="7">
        <v>0</v>
      </c>
      <c r="AF18" s="4"/>
      <c r="AG18" s="7">
        <v>0</v>
      </c>
      <c r="AH18" s="4"/>
      <c r="AI18" s="7">
        <v>0</v>
      </c>
      <c r="AJ18" s="4"/>
      <c r="AK18" s="10">
        <v>0</v>
      </c>
    </row>
    <row r="19" spans="1:37">
      <c r="A19" s="1" t="s">
        <v>138</v>
      </c>
      <c r="C19" s="4" t="s">
        <v>110</v>
      </c>
      <c r="D19" s="4"/>
      <c r="E19" s="4" t="s">
        <v>110</v>
      </c>
      <c r="F19" s="4"/>
      <c r="G19" s="4" t="s">
        <v>123</v>
      </c>
      <c r="H19" s="4"/>
      <c r="I19" s="4" t="s">
        <v>139</v>
      </c>
      <c r="J19" s="4"/>
      <c r="K19" s="7">
        <v>0</v>
      </c>
      <c r="L19" s="4"/>
      <c r="M19" s="7">
        <v>0</v>
      </c>
      <c r="N19" s="4"/>
      <c r="O19" s="7">
        <v>273841</v>
      </c>
      <c r="P19" s="4"/>
      <c r="Q19" s="7">
        <v>202000044934</v>
      </c>
      <c r="R19" s="4"/>
      <c r="S19" s="7">
        <v>222986640384</v>
      </c>
      <c r="T19" s="4"/>
      <c r="U19" s="7">
        <v>0</v>
      </c>
      <c r="V19" s="4"/>
      <c r="W19" s="7">
        <v>0</v>
      </c>
      <c r="X19" s="4"/>
      <c r="Y19" s="7">
        <v>170000</v>
      </c>
      <c r="Z19" s="4"/>
      <c r="AA19" s="7">
        <v>139905027442</v>
      </c>
      <c r="AB19" s="4"/>
      <c r="AC19" s="7">
        <v>103841</v>
      </c>
      <c r="AD19" s="4"/>
      <c r="AE19" s="7">
        <v>828380</v>
      </c>
      <c r="AF19" s="4"/>
      <c r="AG19" s="7">
        <v>76598780555</v>
      </c>
      <c r="AH19" s="4"/>
      <c r="AI19" s="7">
        <v>86004216489</v>
      </c>
      <c r="AJ19" s="4"/>
      <c r="AK19" s="10">
        <v>1.6151965824545494E-3</v>
      </c>
    </row>
    <row r="20" spans="1:37">
      <c r="A20" s="1" t="s">
        <v>140</v>
      </c>
      <c r="C20" s="4" t="s">
        <v>110</v>
      </c>
      <c r="D20" s="4"/>
      <c r="E20" s="4" t="s">
        <v>110</v>
      </c>
      <c r="F20" s="4"/>
      <c r="G20" s="4" t="s">
        <v>136</v>
      </c>
      <c r="H20" s="4"/>
      <c r="I20" s="4" t="s">
        <v>141</v>
      </c>
      <c r="J20" s="4"/>
      <c r="K20" s="7">
        <v>0</v>
      </c>
      <c r="L20" s="4"/>
      <c r="M20" s="7">
        <v>0</v>
      </c>
      <c r="N20" s="4"/>
      <c r="O20" s="7">
        <v>105500</v>
      </c>
      <c r="P20" s="4"/>
      <c r="Q20" s="7">
        <v>61569001217</v>
      </c>
      <c r="R20" s="4"/>
      <c r="S20" s="7">
        <v>63712560005</v>
      </c>
      <c r="T20" s="4"/>
      <c r="U20" s="7">
        <v>0</v>
      </c>
      <c r="V20" s="4"/>
      <c r="W20" s="7">
        <v>0</v>
      </c>
      <c r="X20" s="4"/>
      <c r="Y20" s="7">
        <v>105500</v>
      </c>
      <c r="Z20" s="4"/>
      <c r="AA20" s="7">
        <v>64192498002</v>
      </c>
      <c r="AB20" s="4"/>
      <c r="AC20" s="7">
        <v>0</v>
      </c>
      <c r="AD20" s="4"/>
      <c r="AE20" s="7">
        <v>0</v>
      </c>
      <c r="AF20" s="4"/>
      <c r="AG20" s="7">
        <v>0</v>
      </c>
      <c r="AH20" s="4"/>
      <c r="AI20" s="7">
        <v>0</v>
      </c>
      <c r="AJ20" s="4"/>
      <c r="AK20" s="10">
        <v>0</v>
      </c>
    </row>
    <row r="21" spans="1:37">
      <c r="A21" s="1" t="s">
        <v>142</v>
      </c>
      <c r="C21" s="4" t="s">
        <v>110</v>
      </c>
      <c r="D21" s="4"/>
      <c r="E21" s="4" t="s">
        <v>110</v>
      </c>
      <c r="F21" s="4"/>
      <c r="G21" s="4" t="s">
        <v>123</v>
      </c>
      <c r="H21" s="4"/>
      <c r="I21" s="4" t="s">
        <v>143</v>
      </c>
      <c r="J21" s="4"/>
      <c r="K21" s="7">
        <v>0</v>
      </c>
      <c r="L21" s="4"/>
      <c r="M21" s="7">
        <v>0</v>
      </c>
      <c r="N21" s="4"/>
      <c r="O21" s="7">
        <v>378200</v>
      </c>
      <c r="P21" s="4"/>
      <c r="Q21" s="7">
        <v>275925636829</v>
      </c>
      <c r="R21" s="4"/>
      <c r="S21" s="7">
        <v>303378644652</v>
      </c>
      <c r="T21" s="4"/>
      <c r="U21" s="7">
        <v>0</v>
      </c>
      <c r="V21" s="4"/>
      <c r="W21" s="7">
        <v>0</v>
      </c>
      <c r="X21" s="4"/>
      <c r="Y21" s="7">
        <v>0</v>
      </c>
      <c r="Z21" s="4"/>
      <c r="AA21" s="7">
        <v>0</v>
      </c>
      <c r="AB21" s="4"/>
      <c r="AC21" s="7">
        <v>378200</v>
      </c>
      <c r="AD21" s="4"/>
      <c r="AE21" s="7">
        <v>814030</v>
      </c>
      <c r="AF21" s="4"/>
      <c r="AG21" s="7">
        <v>275925636829</v>
      </c>
      <c r="AH21" s="4"/>
      <c r="AI21" s="7">
        <v>307810345261</v>
      </c>
      <c r="AJ21" s="4"/>
      <c r="AK21" s="10">
        <v>5.7808121276624966E-3</v>
      </c>
    </row>
    <row r="22" spans="1:37">
      <c r="A22" s="1" t="s">
        <v>144</v>
      </c>
      <c r="C22" s="4" t="s">
        <v>110</v>
      </c>
      <c r="D22" s="4"/>
      <c r="E22" s="4" t="s">
        <v>110</v>
      </c>
      <c r="F22" s="4"/>
      <c r="G22" s="4" t="s">
        <v>145</v>
      </c>
      <c r="H22" s="4"/>
      <c r="I22" s="4" t="s">
        <v>146</v>
      </c>
      <c r="J22" s="4"/>
      <c r="K22" s="7">
        <v>0</v>
      </c>
      <c r="L22" s="4"/>
      <c r="M22" s="7">
        <v>0</v>
      </c>
      <c r="N22" s="4"/>
      <c r="O22" s="7">
        <v>151700</v>
      </c>
      <c r="P22" s="4"/>
      <c r="Q22" s="7">
        <v>116356754470</v>
      </c>
      <c r="R22" s="4"/>
      <c r="S22" s="7">
        <v>119602870049</v>
      </c>
      <c r="T22" s="4"/>
      <c r="U22" s="7">
        <v>0</v>
      </c>
      <c r="V22" s="4"/>
      <c r="W22" s="7">
        <v>0</v>
      </c>
      <c r="X22" s="4"/>
      <c r="Y22" s="7">
        <v>0</v>
      </c>
      <c r="Z22" s="4"/>
      <c r="AA22" s="7">
        <v>0</v>
      </c>
      <c r="AB22" s="4"/>
      <c r="AC22" s="7">
        <v>151700</v>
      </c>
      <c r="AD22" s="4"/>
      <c r="AE22" s="7">
        <v>802260</v>
      </c>
      <c r="AF22" s="4"/>
      <c r="AG22" s="7">
        <v>116356754470</v>
      </c>
      <c r="AH22" s="4"/>
      <c r="AI22" s="7">
        <v>121680783359</v>
      </c>
      <c r="AJ22" s="4"/>
      <c r="AK22" s="10">
        <v>2.2852180213395303E-3</v>
      </c>
    </row>
    <row r="23" spans="1:37">
      <c r="A23" s="1" t="s">
        <v>147</v>
      </c>
      <c r="C23" s="4" t="s">
        <v>110</v>
      </c>
      <c r="D23" s="4"/>
      <c r="E23" s="4" t="s">
        <v>110</v>
      </c>
      <c r="F23" s="4"/>
      <c r="G23" s="4" t="s">
        <v>145</v>
      </c>
      <c r="H23" s="4"/>
      <c r="I23" s="4" t="s">
        <v>148</v>
      </c>
      <c r="J23" s="4"/>
      <c r="K23" s="7">
        <v>0</v>
      </c>
      <c r="L23" s="4"/>
      <c r="M23" s="7">
        <v>0</v>
      </c>
      <c r="N23" s="4"/>
      <c r="O23" s="7">
        <v>10400</v>
      </c>
      <c r="P23" s="4"/>
      <c r="Q23" s="7">
        <v>6514908610</v>
      </c>
      <c r="R23" s="4"/>
      <c r="S23" s="7">
        <v>6642315862</v>
      </c>
      <c r="T23" s="4"/>
      <c r="U23" s="7">
        <v>0</v>
      </c>
      <c r="V23" s="4"/>
      <c r="W23" s="7">
        <v>0</v>
      </c>
      <c r="X23" s="4"/>
      <c r="Y23" s="7">
        <v>0</v>
      </c>
      <c r="Z23" s="4"/>
      <c r="AA23" s="7">
        <v>0</v>
      </c>
      <c r="AB23" s="4"/>
      <c r="AC23" s="7">
        <v>10400</v>
      </c>
      <c r="AD23" s="4"/>
      <c r="AE23" s="7">
        <v>643530</v>
      </c>
      <c r="AF23" s="4"/>
      <c r="AG23" s="7">
        <v>6514908610</v>
      </c>
      <c r="AH23" s="4"/>
      <c r="AI23" s="7">
        <v>6691498945</v>
      </c>
      <c r="AJ23" s="4"/>
      <c r="AK23" s="10">
        <v>1.2566925981872742E-4</v>
      </c>
    </row>
    <row r="24" spans="1:37">
      <c r="A24" s="1" t="s">
        <v>149</v>
      </c>
      <c r="C24" s="4" t="s">
        <v>110</v>
      </c>
      <c r="D24" s="4"/>
      <c r="E24" s="4" t="s">
        <v>110</v>
      </c>
      <c r="F24" s="4"/>
      <c r="G24" s="4" t="s">
        <v>150</v>
      </c>
      <c r="H24" s="4"/>
      <c r="I24" s="4" t="s">
        <v>151</v>
      </c>
      <c r="J24" s="4"/>
      <c r="K24" s="7">
        <v>0</v>
      </c>
      <c r="L24" s="4"/>
      <c r="M24" s="7">
        <v>0</v>
      </c>
      <c r="N24" s="4"/>
      <c r="O24" s="7">
        <v>338300</v>
      </c>
      <c r="P24" s="4"/>
      <c r="Q24" s="7">
        <v>202527484385</v>
      </c>
      <c r="R24" s="4"/>
      <c r="S24" s="7">
        <v>214149057446</v>
      </c>
      <c r="T24" s="4"/>
      <c r="U24" s="7">
        <v>0</v>
      </c>
      <c r="V24" s="4"/>
      <c r="W24" s="7">
        <v>0</v>
      </c>
      <c r="X24" s="4"/>
      <c r="Y24" s="7">
        <v>313300</v>
      </c>
      <c r="Z24" s="4"/>
      <c r="AA24" s="7">
        <v>199929311624</v>
      </c>
      <c r="AB24" s="4"/>
      <c r="AC24" s="7">
        <v>25000</v>
      </c>
      <c r="AD24" s="4"/>
      <c r="AE24" s="7">
        <v>639400</v>
      </c>
      <c r="AF24" s="4"/>
      <c r="AG24" s="7">
        <v>14966559591</v>
      </c>
      <c r="AH24" s="4"/>
      <c r="AI24" s="7">
        <v>15982102718</v>
      </c>
      <c r="AJ24" s="4"/>
      <c r="AK24" s="10">
        <v>3.0015083846328421E-4</v>
      </c>
    </row>
    <row r="25" spans="1:37">
      <c r="A25" s="1" t="s">
        <v>152</v>
      </c>
      <c r="C25" s="4" t="s">
        <v>110</v>
      </c>
      <c r="D25" s="4"/>
      <c r="E25" s="4" t="s">
        <v>110</v>
      </c>
      <c r="F25" s="4"/>
      <c r="G25" s="4" t="s">
        <v>153</v>
      </c>
      <c r="H25" s="4"/>
      <c r="I25" s="4" t="s">
        <v>154</v>
      </c>
      <c r="J25" s="4"/>
      <c r="K25" s="7">
        <v>20</v>
      </c>
      <c r="L25" s="4"/>
      <c r="M25" s="7">
        <v>20</v>
      </c>
      <c r="N25" s="4"/>
      <c r="O25" s="7">
        <v>20435</v>
      </c>
      <c r="P25" s="4"/>
      <c r="Q25" s="7">
        <v>19526606243</v>
      </c>
      <c r="R25" s="4"/>
      <c r="S25" s="7">
        <v>20431296156</v>
      </c>
      <c r="T25" s="4"/>
      <c r="U25" s="7">
        <v>0</v>
      </c>
      <c r="V25" s="4"/>
      <c r="W25" s="7">
        <v>0</v>
      </c>
      <c r="X25" s="4"/>
      <c r="Y25" s="7">
        <v>0</v>
      </c>
      <c r="Z25" s="4"/>
      <c r="AA25" s="7">
        <v>0</v>
      </c>
      <c r="AB25" s="4"/>
      <c r="AC25" s="7">
        <v>20435</v>
      </c>
      <c r="AD25" s="4"/>
      <c r="AE25" s="7">
        <v>997500</v>
      </c>
      <c r="AF25" s="4"/>
      <c r="AG25" s="7">
        <v>19526606243</v>
      </c>
      <c r="AH25" s="4"/>
      <c r="AI25" s="7">
        <v>20380217915</v>
      </c>
      <c r="AJ25" s="4"/>
      <c r="AK25" s="10">
        <v>3.8274935427377822E-4</v>
      </c>
    </row>
    <row r="26" spans="1:37">
      <c r="A26" s="1" t="s">
        <v>155</v>
      </c>
      <c r="C26" s="4" t="s">
        <v>110</v>
      </c>
      <c r="D26" s="4"/>
      <c r="E26" s="4" t="s">
        <v>110</v>
      </c>
      <c r="F26" s="4"/>
      <c r="G26" s="4" t="s">
        <v>156</v>
      </c>
      <c r="H26" s="4"/>
      <c r="I26" s="4" t="s">
        <v>157</v>
      </c>
      <c r="J26" s="4"/>
      <c r="K26" s="7">
        <v>18</v>
      </c>
      <c r="L26" s="4"/>
      <c r="M26" s="7">
        <v>18</v>
      </c>
      <c r="N26" s="4"/>
      <c r="O26" s="7">
        <v>5000</v>
      </c>
      <c r="P26" s="4"/>
      <c r="Q26" s="7">
        <v>4498715243</v>
      </c>
      <c r="R26" s="4"/>
      <c r="S26" s="7">
        <v>4947053184</v>
      </c>
      <c r="T26" s="4"/>
      <c r="U26" s="7">
        <v>0</v>
      </c>
      <c r="V26" s="4"/>
      <c r="W26" s="7">
        <v>0</v>
      </c>
      <c r="X26" s="4"/>
      <c r="Y26" s="7">
        <v>0</v>
      </c>
      <c r="Z26" s="4"/>
      <c r="AA26" s="7">
        <v>0</v>
      </c>
      <c r="AB26" s="4"/>
      <c r="AC26" s="7">
        <v>5000</v>
      </c>
      <c r="AD26" s="4"/>
      <c r="AE26" s="7">
        <v>999830</v>
      </c>
      <c r="AF26" s="4"/>
      <c r="AG26" s="7">
        <v>4498715243</v>
      </c>
      <c r="AH26" s="4"/>
      <c r="AI26" s="7">
        <v>4998243904</v>
      </c>
      <c r="AJ26" s="4"/>
      <c r="AK26" s="10">
        <v>9.3869193878972723E-5</v>
      </c>
    </row>
    <row r="27" spans="1:37">
      <c r="A27" s="1" t="s">
        <v>158</v>
      </c>
      <c r="C27" s="4" t="s">
        <v>110</v>
      </c>
      <c r="D27" s="4"/>
      <c r="E27" s="4" t="s">
        <v>110</v>
      </c>
      <c r="F27" s="4"/>
      <c r="G27" s="4" t="s">
        <v>159</v>
      </c>
      <c r="H27" s="4"/>
      <c r="I27" s="4" t="s">
        <v>160</v>
      </c>
      <c r="J27" s="4"/>
      <c r="K27" s="7">
        <v>20.5</v>
      </c>
      <c r="L27" s="4"/>
      <c r="M27" s="7">
        <v>20.5</v>
      </c>
      <c r="N27" s="4"/>
      <c r="O27" s="7">
        <v>200000</v>
      </c>
      <c r="P27" s="4"/>
      <c r="Q27" s="7">
        <v>188040000000</v>
      </c>
      <c r="R27" s="4"/>
      <c r="S27" s="7">
        <v>199963750000</v>
      </c>
      <c r="T27" s="4"/>
      <c r="U27" s="7">
        <v>0</v>
      </c>
      <c r="V27" s="4"/>
      <c r="W27" s="7">
        <v>0</v>
      </c>
      <c r="X27" s="4"/>
      <c r="Y27" s="7">
        <v>200000</v>
      </c>
      <c r="Z27" s="4"/>
      <c r="AA27" s="7">
        <v>186783914095</v>
      </c>
      <c r="AB27" s="4"/>
      <c r="AC27" s="7">
        <v>0</v>
      </c>
      <c r="AD27" s="4"/>
      <c r="AE27" s="7">
        <v>0</v>
      </c>
      <c r="AF27" s="4"/>
      <c r="AG27" s="7">
        <v>0</v>
      </c>
      <c r="AH27" s="4"/>
      <c r="AI27" s="7">
        <v>0</v>
      </c>
      <c r="AJ27" s="4"/>
      <c r="AK27" s="10">
        <v>0</v>
      </c>
    </row>
    <row r="28" spans="1:37">
      <c r="A28" s="1" t="s">
        <v>161</v>
      </c>
      <c r="C28" s="4" t="s">
        <v>110</v>
      </c>
      <c r="D28" s="4"/>
      <c r="E28" s="4" t="s">
        <v>110</v>
      </c>
      <c r="F28" s="4"/>
      <c r="G28" s="4" t="s">
        <v>162</v>
      </c>
      <c r="H28" s="4"/>
      <c r="I28" s="4" t="s">
        <v>163</v>
      </c>
      <c r="J28" s="4"/>
      <c r="K28" s="7">
        <v>17</v>
      </c>
      <c r="L28" s="4"/>
      <c r="M28" s="7">
        <v>17</v>
      </c>
      <c r="N28" s="4"/>
      <c r="O28" s="7">
        <v>3075</v>
      </c>
      <c r="P28" s="4"/>
      <c r="Q28" s="7">
        <v>2946999046</v>
      </c>
      <c r="R28" s="4"/>
      <c r="S28" s="7">
        <v>3019379388</v>
      </c>
      <c r="T28" s="4"/>
      <c r="U28" s="7">
        <v>0</v>
      </c>
      <c r="V28" s="4"/>
      <c r="W28" s="7">
        <v>0</v>
      </c>
      <c r="X28" s="4"/>
      <c r="Y28" s="7">
        <v>3075</v>
      </c>
      <c r="Z28" s="4"/>
      <c r="AA28" s="7">
        <v>3029863239</v>
      </c>
      <c r="AB28" s="4"/>
      <c r="AC28" s="7">
        <v>0</v>
      </c>
      <c r="AD28" s="4"/>
      <c r="AE28" s="7">
        <v>0</v>
      </c>
      <c r="AF28" s="4"/>
      <c r="AG28" s="7">
        <v>0</v>
      </c>
      <c r="AH28" s="4"/>
      <c r="AI28" s="7">
        <v>0</v>
      </c>
      <c r="AJ28" s="4"/>
      <c r="AK28" s="10">
        <v>0</v>
      </c>
    </row>
    <row r="29" spans="1:37" ht="24.75" thickBo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>
        <f>SUM(Q9:Q28)</f>
        <v>1976566235967</v>
      </c>
      <c r="R29" s="4"/>
      <c r="S29" s="8">
        <f>SUM(S9:S28)</f>
        <v>2154626455950</v>
      </c>
      <c r="T29" s="4"/>
      <c r="U29" s="4"/>
      <c r="V29" s="4"/>
      <c r="W29" s="8">
        <f>SUM(W9:W28)</f>
        <v>0</v>
      </c>
      <c r="X29" s="4"/>
      <c r="Y29" s="4"/>
      <c r="Z29" s="4"/>
      <c r="AA29" s="8">
        <f>SUM(AA9:AA28)</f>
        <v>1322722108913</v>
      </c>
      <c r="AB29" s="4"/>
      <c r="AC29" s="4"/>
      <c r="AD29" s="4"/>
      <c r="AE29" s="8">
        <f>SUM(AE9:AE28)</f>
        <v>9351230</v>
      </c>
      <c r="AF29" s="4"/>
      <c r="AG29" s="8">
        <f>SUM(AG9:AG28)</f>
        <v>758668486211</v>
      </c>
      <c r="AH29" s="4"/>
      <c r="AI29" s="8">
        <f>SUM(AI9:AI28)</f>
        <v>841198486948</v>
      </c>
      <c r="AJ29" s="4"/>
      <c r="AK29" s="12">
        <f>SUM(AK9:AK28)</f>
        <v>1.5798073359090784E-2</v>
      </c>
    </row>
    <row r="30" spans="1:37" ht="24.75" thickTop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9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165</v>
      </c>
      <c r="C6" s="19" t="s">
        <v>166</v>
      </c>
      <c r="D6" s="19" t="s">
        <v>166</v>
      </c>
      <c r="E6" s="19" t="s">
        <v>166</v>
      </c>
      <c r="F6" s="19" t="s">
        <v>166</v>
      </c>
      <c r="G6" s="19" t="s">
        <v>166</v>
      </c>
      <c r="H6" s="19" t="s">
        <v>166</v>
      </c>
      <c r="I6" s="19" t="s">
        <v>166</v>
      </c>
      <c r="K6" s="19" t="s">
        <v>303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165</v>
      </c>
      <c r="C7" s="19" t="s">
        <v>167</v>
      </c>
      <c r="E7" s="19" t="s">
        <v>168</v>
      </c>
      <c r="G7" s="19" t="s">
        <v>169</v>
      </c>
      <c r="I7" s="19" t="s">
        <v>107</v>
      </c>
      <c r="K7" s="19" t="s">
        <v>170</v>
      </c>
      <c r="M7" s="19" t="s">
        <v>171</v>
      </c>
      <c r="O7" s="19" t="s">
        <v>172</v>
      </c>
      <c r="Q7" s="19" t="s">
        <v>170</v>
      </c>
      <c r="S7" s="19" t="s">
        <v>164</v>
      </c>
    </row>
    <row r="8" spans="1:19">
      <c r="A8" s="1" t="s">
        <v>173</v>
      </c>
      <c r="C8" s="4" t="s">
        <v>174</v>
      </c>
      <c r="D8" s="4"/>
      <c r="E8" s="4" t="s">
        <v>175</v>
      </c>
      <c r="F8" s="4"/>
      <c r="G8" s="4" t="s">
        <v>176</v>
      </c>
      <c r="H8" s="4"/>
      <c r="I8" s="7">
        <v>5</v>
      </c>
      <c r="J8" s="4"/>
      <c r="K8" s="7">
        <v>784216980</v>
      </c>
      <c r="L8" s="4"/>
      <c r="M8" s="7">
        <v>50773415574</v>
      </c>
      <c r="N8" s="4"/>
      <c r="O8" s="7">
        <v>49880906080</v>
      </c>
      <c r="P8" s="4"/>
      <c r="Q8" s="7">
        <v>1676726474</v>
      </c>
      <c r="R8" s="4"/>
      <c r="S8" s="10">
        <v>3.1489652264459068E-5</v>
      </c>
    </row>
    <row r="9" spans="1:19">
      <c r="A9" s="1" t="s">
        <v>177</v>
      </c>
      <c r="C9" s="4" t="s">
        <v>178</v>
      </c>
      <c r="D9" s="4"/>
      <c r="E9" s="4" t="s">
        <v>175</v>
      </c>
      <c r="F9" s="4"/>
      <c r="G9" s="4" t="s">
        <v>179</v>
      </c>
      <c r="H9" s="4"/>
      <c r="I9" s="7">
        <v>5</v>
      </c>
      <c r="J9" s="4"/>
      <c r="K9" s="7">
        <v>550472858</v>
      </c>
      <c r="L9" s="4"/>
      <c r="M9" s="7">
        <v>12986790256</v>
      </c>
      <c r="N9" s="4"/>
      <c r="O9" s="7">
        <v>13001671201</v>
      </c>
      <c r="P9" s="4"/>
      <c r="Q9" s="7">
        <v>535591913</v>
      </c>
      <c r="R9" s="4"/>
      <c r="S9" s="10">
        <v>1.0058649014941488E-5</v>
      </c>
    </row>
    <row r="10" spans="1:19">
      <c r="A10" s="1" t="s">
        <v>180</v>
      </c>
      <c r="C10" s="4" t="s">
        <v>181</v>
      </c>
      <c r="D10" s="4"/>
      <c r="E10" s="4" t="s">
        <v>175</v>
      </c>
      <c r="F10" s="4"/>
      <c r="G10" s="4" t="s">
        <v>182</v>
      </c>
      <c r="H10" s="4"/>
      <c r="I10" s="7">
        <v>5</v>
      </c>
      <c r="J10" s="4"/>
      <c r="K10" s="7">
        <v>1051956065</v>
      </c>
      <c r="L10" s="4"/>
      <c r="M10" s="7">
        <v>4323107</v>
      </c>
      <c r="N10" s="4"/>
      <c r="O10" s="7">
        <v>0</v>
      </c>
      <c r="P10" s="4"/>
      <c r="Q10" s="7">
        <v>1056279172</v>
      </c>
      <c r="R10" s="4"/>
      <c r="S10" s="10">
        <v>1.9837382146845465E-5</v>
      </c>
    </row>
    <row r="11" spans="1:19">
      <c r="A11" s="1" t="s">
        <v>183</v>
      </c>
      <c r="C11" s="4" t="s">
        <v>184</v>
      </c>
      <c r="D11" s="4"/>
      <c r="E11" s="4" t="s">
        <v>175</v>
      </c>
      <c r="F11" s="4"/>
      <c r="G11" s="4" t="s">
        <v>185</v>
      </c>
      <c r="H11" s="4"/>
      <c r="I11" s="7">
        <v>5</v>
      </c>
      <c r="J11" s="4"/>
      <c r="K11" s="7">
        <v>336461874697</v>
      </c>
      <c r="L11" s="4"/>
      <c r="M11" s="7">
        <v>2294370254446</v>
      </c>
      <c r="N11" s="4"/>
      <c r="O11" s="7">
        <v>2244344241115</v>
      </c>
      <c r="P11" s="4"/>
      <c r="Q11" s="7">
        <v>386487888028</v>
      </c>
      <c r="R11" s="4"/>
      <c r="S11" s="10">
        <v>7.2584105917963297E-3</v>
      </c>
    </row>
    <row r="12" spans="1:19" ht="24.75" thickBot="1">
      <c r="C12" s="4"/>
      <c r="D12" s="4"/>
      <c r="E12" s="4"/>
      <c r="F12" s="4"/>
      <c r="G12" s="4"/>
      <c r="H12" s="4"/>
      <c r="I12" s="4"/>
      <c r="J12" s="4"/>
      <c r="K12" s="8">
        <f>SUM(K8:K11)</f>
        <v>338848520600</v>
      </c>
      <c r="L12" s="4"/>
      <c r="M12" s="8">
        <f>SUM(M8:M11)</f>
        <v>2358134783383</v>
      </c>
      <c r="N12" s="4"/>
      <c r="O12" s="8">
        <f>SUM(O8:O11)</f>
        <v>2307226818396</v>
      </c>
      <c r="P12" s="4"/>
      <c r="Q12" s="8">
        <f>SUM(Q8:Q11)</f>
        <v>389756485587</v>
      </c>
      <c r="R12" s="4"/>
      <c r="S12" s="12">
        <f>SUM(S8:S11)</f>
        <v>7.3197962752225756E-3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3:19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8"/>
  <sheetViews>
    <sheetView rightToLeft="1" workbookViewId="0">
      <selection activeCell="I28" sqref="I28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187</v>
      </c>
      <c r="B6" s="19" t="s">
        <v>187</v>
      </c>
      <c r="C6" s="19" t="s">
        <v>187</v>
      </c>
      <c r="D6" s="19" t="s">
        <v>187</v>
      </c>
      <c r="E6" s="19" t="s">
        <v>187</v>
      </c>
      <c r="F6" s="19" t="s">
        <v>187</v>
      </c>
      <c r="G6" s="19" t="s">
        <v>187</v>
      </c>
      <c r="I6" s="19" t="s">
        <v>188</v>
      </c>
      <c r="J6" s="19" t="s">
        <v>188</v>
      </c>
      <c r="K6" s="19" t="s">
        <v>188</v>
      </c>
      <c r="L6" s="19" t="s">
        <v>188</v>
      </c>
      <c r="M6" s="19" t="s">
        <v>188</v>
      </c>
      <c r="O6" s="19" t="s">
        <v>189</v>
      </c>
      <c r="P6" s="19" t="s">
        <v>189</v>
      </c>
      <c r="Q6" s="19" t="s">
        <v>189</v>
      </c>
      <c r="R6" s="19" t="s">
        <v>189</v>
      </c>
      <c r="S6" s="19" t="s">
        <v>189</v>
      </c>
    </row>
    <row r="7" spans="1:19" ht="24.75">
      <c r="A7" s="19" t="s">
        <v>190</v>
      </c>
      <c r="C7" s="19" t="s">
        <v>191</v>
      </c>
      <c r="E7" s="19" t="s">
        <v>106</v>
      </c>
      <c r="G7" s="19" t="s">
        <v>107</v>
      </c>
      <c r="I7" s="19" t="s">
        <v>192</v>
      </c>
      <c r="K7" s="19" t="s">
        <v>193</v>
      </c>
      <c r="M7" s="19" t="s">
        <v>194</v>
      </c>
      <c r="O7" s="19" t="s">
        <v>192</v>
      </c>
      <c r="Q7" s="19" t="s">
        <v>193</v>
      </c>
      <c r="S7" s="19" t="s">
        <v>194</v>
      </c>
    </row>
    <row r="8" spans="1:19">
      <c r="A8" s="1" t="s">
        <v>158</v>
      </c>
      <c r="C8" s="4" t="s">
        <v>304</v>
      </c>
      <c r="D8" s="4"/>
      <c r="E8" s="4" t="s">
        <v>160</v>
      </c>
      <c r="F8" s="4"/>
      <c r="G8" s="7">
        <v>20.5</v>
      </c>
      <c r="H8" s="4"/>
      <c r="I8" s="7">
        <v>1225046778</v>
      </c>
      <c r="J8" s="4"/>
      <c r="K8" s="7">
        <v>0</v>
      </c>
      <c r="L8" s="4"/>
      <c r="M8" s="7">
        <v>1225046778</v>
      </c>
      <c r="N8" s="4"/>
      <c r="O8" s="7">
        <v>5570618564</v>
      </c>
      <c r="P8" s="4"/>
      <c r="Q8" s="7">
        <v>0</v>
      </c>
      <c r="R8" s="4"/>
      <c r="S8" s="7">
        <v>5570618564</v>
      </c>
    </row>
    <row r="9" spans="1:19">
      <c r="A9" s="1" t="s">
        <v>155</v>
      </c>
      <c r="C9" s="4" t="s">
        <v>304</v>
      </c>
      <c r="D9" s="4"/>
      <c r="E9" s="4" t="s">
        <v>157</v>
      </c>
      <c r="F9" s="4"/>
      <c r="G9" s="7">
        <v>18</v>
      </c>
      <c r="H9" s="4"/>
      <c r="I9" s="7">
        <v>71198632</v>
      </c>
      <c r="J9" s="4"/>
      <c r="K9" s="7">
        <v>0</v>
      </c>
      <c r="L9" s="4"/>
      <c r="M9" s="7">
        <v>71198632</v>
      </c>
      <c r="N9" s="4"/>
      <c r="O9" s="7">
        <v>400237780</v>
      </c>
      <c r="P9" s="4"/>
      <c r="Q9" s="7">
        <v>0</v>
      </c>
      <c r="R9" s="4"/>
      <c r="S9" s="7">
        <v>400237780</v>
      </c>
    </row>
    <row r="10" spans="1:19">
      <c r="A10" s="1" t="s">
        <v>196</v>
      </c>
      <c r="C10" s="4" t="s">
        <v>304</v>
      </c>
      <c r="D10" s="4"/>
      <c r="E10" s="4" t="s">
        <v>197</v>
      </c>
      <c r="F10" s="4"/>
      <c r="G10" s="7">
        <v>18</v>
      </c>
      <c r="H10" s="4"/>
      <c r="I10" s="7">
        <v>0</v>
      </c>
      <c r="J10" s="4"/>
      <c r="K10" s="7">
        <v>0</v>
      </c>
      <c r="L10" s="4"/>
      <c r="M10" s="7">
        <v>0</v>
      </c>
      <c r="N10" s="4"/>
      <c r="O10" s="7">
        <v>114636256</v>
      </c>
      <c r="P10" s="4"/>
      <c r="Q10" s="7">
        <v>0</v>
      </c>
      <c r="R10" s="4"/>
      <c r="S10" s="7">
        <v>114636256</v>
      </c>
    </row>
    <row r="11" spans="1:19">
      <c r="A11" s="1" t="s">
        <v>198</v>
      </c>
      <c r="C11" s="4" t="s">
        <v>304</v>
      </c>
      <c r="D11" s="4"/>
      <c r="E11" s="4" t="s">
        <v>199</v>
      </c>
      <c r="F11" s="4"/>
      <c r="G11" s="7">
        <v>16</v>
      </c>
      <c r="H11" s="4"/>
      <c r="I11" s="7">
        <v>0</v>
      </c>
      <c r="J11" s="4"/>
      <c r="K11" s="7">
        <v>0</v>
      </c>
      <c r="L11" s="4"/>
      <c r="M11" s="7">
        <v>0</v>
      </c>
      <c r="N11" s="4"/>
      <c r="O11" s="7">
        <v>4782974343</v>
      </c>
      <c r="P11" s="4"/>
      <c r="Q11" s="7">
        <v>0</v>
      </c>
      <c r="R11" s="4"/>
      <c r="S11" s="7">
        <v>4782974343</v>
      </c>
    </row>
    <row r="12" spans="1:19">
      <c r="A12" s="1" t="s">
        <v>200</v>
      </c>
      <c r="C12" s="4" t="s">
        <v>304</v>
      </c>
      <c r="D12" s="4"/>
      <c r="E12" s="4" t="s">
        <v>201</v>
      </c>
      <c r="F12" s="4"/>
      <c r="G12" s="7">
        <v>17</v>
      </c>
      <c r="H12" s="4"/>
      <c r="I12" s="7">
        <v>0</v>
      </c>
      <c r="J12" s="4"/>
      <c r="K12" s="7">
        <v>0</v>
      </c>
      <c r="L12" s="4"/>
      <c r="M12" s="7">
        <v>0</v>
      </c>
      <c r="N12" s="4"/>
      <c r="O12" s="7">
        <v>1835506187</v>
      </c>
      <c r="P12" s="4"/>
      <c r="Q12" s="7">
        <v>0</v>
      </c>
      <c r="R12" s="4"/>
      <c r="S12" s="7">
        <v>1835506187</v>
      </c>
    </row>
    <row r="13" spans="1:19">
      <c r="A13" s="1" t="s">
        <v>202</v>
      </c>
      <c r="C13" s="4" t="s">
        <v>304</v>
      </c>
      <c r="D13" s="4"/>
      <c r="E13" s="4" t="s">
        <v>203</v>
      </c>
      <c r="F13" s="4"/>
      <c r="G13" s="7">
        <v>15</v>
      </c>
      <c r="H13" s="4"/>
      <c r="I13" s="7">
        <v>0</v>
      </c>
      <c r="J13" s="4"/>
      <c r="K13" s="7">
        <v>0</v>
      </c>
      <c r="L13" s="4"/>
      <c r="M13" s="7">
        <v>0</v>
      </c>
      <c r="N13" s="4"/>
      <c r="O13" s="7">
        <v>5037825637</v>
      </c>
      <c r="P13" s="4"/>
      <c r="Q13" s="7">
        <v>0</v>
      </c>
      <c r="R13" s="4"/>
      <c r="S13" s="7">
        <v>5037825637</v>
      </c>
    </row>
    <row r="14" spans="1:19">
      <c r="A14" s="1" t="s">
        <v>204</v>
      </c>
      <c r="C14" s="4" t="s">
        <v>304</v>
      </c>
      <c r="D14" s="4"/>
      <c r="E14" s="4" t="s">
        <v>205</v>
      </c>
      <c r="F14" s="4"/>
      <c r="G14" s="7">
        <v>16</v>
      </c>
      <c r="H14" s="4"/>
      <c r="I14" s="7">
        <v>0</v>
      </c>
      <c r="J14" s="4"/>
      <c r="K14" s="7">
        <v>0</v>
      </c>
      <c r="L14" s="4"/>
      <c r="M14" s="7">
        <v>0</v>
      </c>
      <c r="N14" s="4"/>
      <c r="O14" s="7">
        <v>5928993899</v>
      </c>
      <c r="P14" s="4"/>
      <c r="Q14" s="7">
        <v>0</v>
      </c>
      <c r="R14" s="4"/>
      <c r="S14" s="7">
        <v>5928993899</v>
      </c>
    </row>
    <row r="15" spans="1:19">
      <c r="A15" s="1" t="s">
        <v>206</v>
      </c>
      <c r="C15" s="4" t="s">
        <v>304</v>
      </c>
      <c r="D15" s="4"/>
      <c r="E15" s="4" t="s">
        <v>207</v>
      </c>
      <c r="F15" s="4"/>
      <c r="G15" s="7">
        <v>18.5</v>
      </c>
      <c r="H15" s="4"/>
      <c r="I15" s="7">
        <v>0</v>
      </c>
      <c r="J15" s="4"/>
      <c r="K15" s="7">
        <v>0</v>
      </c>
      <c r="L15" s="4"/>
      <c r="M15" s="7">
        <v>0</v>
      </c>
      <c r="N15" s="4"/>
      <c r="O15" s="7">
        <v>118940813</v>
      </c>
      <c r="P15" s="4"/>
      <c r="Q15" s="7">
        <v>0</v>
      </c>
      <c r="R15" s="4"/>
      <c r="S15" s="7">
        <v>118940813</v>
      </c>
    </row>
    <row r="16" spans="1:19">
      <c r="A16" s="1" t="s">
        <v>161</v>
      </c>
      <c r="C16" s="4" t="s">
        <v>304</v>
      </c>
      <c r="D16" s="4"/>
      <c r="E16" s="4" t="s">
        <v>163</v>
      </c>
      <c r="F16" s="4"/>
      <c r="G16" s="7">
        <v>17</v>
      </c>
      <c r="H16" s="4"/>
      <c r="I16" s="7">
        <v>4450244</v>
      </c>
      <c r="J16" s="4"/>
      <c r="K16" s="7">
        <v>0</v>
      </c>
      <c r="L16" s="4"/>
      <c r="M16" s="7">
        <v>4450244</v>
      </c>
      <c r="N16" s="4"/>
      <c r="O16" s="7">
        <v>2433440571</v>
      </c>
      <c r="P16" s="4"/>
      <c r="Q16" s="7">
        <v>0</v>
      </c>
      <c r="R16" s="4"/>
      <c r="S16" s="7">
        <v>2433440571</v>
      </c>
    </row>
    <row r="17" spans="1:19">
      <c r="A17" s="1" t="s">
        <v>152</v>
      </c>
      <c r="C17" s="4" t="s">
        <v>304</v>
      </c>
      <c r="D17" s="4"/>
      <c r="E17" s="4" t="s">
        <v>154</v>
      </c>
      <c r="F17" s="4"/>
      <c r="G17" s="7">
        <v>20</v>
      </c>
      <c r="H17" s="4"/>
      <c r="I17" s="7">
        <v>343569267</v>
      </c>
      <c r="J17" s="4"/>
      <c r="K17" s="7">
        <v>0</v>
      </c>
      <c r="L17" s="4"/>
      <c r="M17" s="7">
        <v>343569267</v>
      </c>
      <c r="N17" s="4"/>
      <c r="O17" s="7">
        <v>1664453475</v>
      </c>
      <c r="P17" s="4"/>
      <c r="Q17" s="7">
        <v>0</v>
      </c>
      <c r="R17" s="4"/>
      <c r="S17" s="7">
        <v>1664453475</v>
      </c>
    </row>
    <row r="18" spans="1:19">
      <c r="A18" s="1" t="s">
        <v>208</v>
      </c>
      <c r="C18" s="4" t="s">
        <v>304</v>
      </c>
      <c r="D18" s="4"/>
      <c r="E18" s="4" t="s">
        <v>209</v>
      </c>
      <c r="F18" s="4"/>
      <c r="G18" s="7">
        <v>17</v>
      </c>
      <c r="H18" s="4"/>
      <c r="I18" s="7">
        <v>0</v>
      </c>
      <c r="J18" s="4"/>
      <c r="K18" s="7">
        <v>0</v>
      </c>
      <c r="L18" s="4"/>
      <c r="M18" s="7">
        <v>0</v>
      </c>
      <c r="N18" s="4"/>
      <c r="O18" s="7">
        <v>1520957893</v>
      </c>
      <c r="P18" s="4"/>
      <c r="Q18" s="7">
        <v>0</v>
      </c>
      <c r="R18" s="4"/>
      <c r="S18" s="7">
        <v>1520957893</v>
      </c>
    </row>
    <row r="19" spans="1:19">
      <c r="A19" s="1" t="s">
        <v>210</v>
      </c>
      <c r="C19" s="4" t="s">
        <v>304</v>
      </c>
      <c r="D19" s="4"/>
      <c r="E19" s="4" t="s">
        <v>211</v>
      </c>
      <c r="F19" s="4"/>
      <c r="G19" s="7">
        <v>18</v>
      </c>
      <c r="H19" s="4"/>
      <c r="I19" s="7">
        <v>0</v>
      </c>
      <c r="J19" s="4"/>
      <c r="K19" s="7">
        <v>0</v>
      </c>
      <c r="L19" s="4"/>
      <c r="M19" s="7">
        <v>0</v>
      </c>
      <c r="N19" s="4"/>
      <c r="O19" s="7">
        <v>5911858072</v>
      </c>
      <c r="P19" s="4"/>
      <c r="Q19" s="7">
        <v>0</v>
      </c>
      <c r="R19" s="4"/>
      <c r="S19" s="7">
        <v>5911858072</v>
      </c>
    </row>
    <row r="20" spans="1:19">
      <c r="A20" s="1" t="s">
        <v>173</v>
      </c>
      <c r="C20" s="7">
        <v>1</v>
      </c>
      <c r="D20" s="4"/>
      <c r="E20" s="4" t="s">
        <v>304</v>
      </c>
      <c r="F20" s="4"/>
      <c r="G20" s="7">
        <v>5</v>
      </c>
      <c r="H20" s="4"/>
      <c r="I20" s="7">
        <v>285374</v>
      </c>
      <c r="J20" s="4"/>
      <c r="K20" s="7">
        <v>0</v>
      </c>
      <c r="L20" s="4"/>
      <c r="M20" s="7">
        <v>285374</v>
      </c>
      <c r="N20" s="4"/>
      <c r="O20" s="7">
        <v>511850150</v>
      </c>
      <c r="P20" s="4"/>
      <c r="Q20" s="7">
        <v>0</v>
      </c>
      <c r="R20" s="4"/>
      <c r="S20" s="7">
        <v>511850150</v>
      </c>
    </row>
    <row r="21" spans="1:19">
      <c r="A21" s="1" t="s">
        <v>177</v>
      </c>
      <c r="C21" s="7">
        <v>17</v>
      </c>
      <c r="D21" s="4"/>
      <c r="E21" s="4" t="s">
        <v>304</v>
      </c>
      <c r="F21" s="4"/>
      <c r="G21" s="7">
        <v>5</v>
      </c>
      <c r="H21" s="4"/>
      <c r="I21" s="7">
        <v>60696</v>
      </c>
      <c r="J21" s="4"/>
      <c r="K21" s="7">
        <v>0</v>
      </c>
      <c r="L21" s="4"/>
      <c r="M21" s="7">
        <v>60696</v>
      </c>
      <c r="N21" s="4"/>
      <c r="O21" s="7">
        <v>4707013894</v>
      </c>
      <c r="P21" s="4"/>
      <c r="Q21" s="7">
        <v>0</v>
      </c>
      <c r="R21" s="4"/>
      <c r="S21" s="7">
        <v>4707013894</v>
      </c>
    </row>
    <row r="22" spans="1:19">
      <c r="A22" s="1" t="s">
        <v>180</v>
      </c>
      <c r="C22" s="7">
        <v>17</v>
      </c>
      <c r="D22" s="4"/>
      <c r="E22" s="4" t="s">
        <v>304</v>
      </c>
      <c r="F22" s="4"/>
      <c r="G22" s="7">
        <v>5</v>
      </c>
      <c r="H22" s="4"/>
      <c r="I22" s="7">
        <v>4323107</v>
      </c>
      <c r="J22" s="4"/>
      <c r="K22" s="7">
        <v>0</v>
      </c>
      <c r="L22" s="4"/>
      <c r="M22" s="7">
        <v>4323107</v>
      </c>
      <c r="N22" s="4"/>
      <c r="O22" s="7">
        <v>26236895</v>
      </c>
      <c r="P22" s="4"/>
      <c r="Q22" s="7">
        <v>0</v>
      </c>
      <c r="R22" s="4"/>
      <c r="S22" s="7">
        <v>26236895</v>
      </c>
    </row>
    <row r="23" spans="1:19">
      <c r="A23" s="1" t="s">
        <v>183</v>
      </c>
      <c r="C23" s="7">
        <v>1</v>
      </c>
      <c r="D23" s="4"/>
      <c r="E23" s="4" t="s">
        <v>304</v>
      </c>
      <c r="F23" s="4"/>
      <c r="G23" s="7">
        <v>5</v>
      </c>
      <c r="H23" s="4"/>
      <c r="I23" s="7">
        <v>3274624039</v>
      </c>
      <c r="J23" s="4"/>
      <c r="K23" s="7">
        <v>0</v>
      </c>
      <c r="L23" s="4"/>
      <c r="M23" s="7">
        <v>3274624039</v>
      </c>
      <c r="N23" s="4"/>
      <c r="O23" s="7">
        <v>3732615295</v>
      </c>
      <c r="P23" s="4"/>
      <c r="Q23" s="7">
        <v>0</v>
      </c>
      <c r="R23" s="4"/>
      <c r="S23" s="7">
        <v>3732615295</v>
      </c>
    </row>
    <row r="24" spans="1:19" ht="24.75" thickBot="1">
      <c r="C24" s="4"/>
      <c r="D24" s="4"/>
      <c r="E24" s="4"/>
      <c r="F24" s="4"/>
      <c r="G24" s="4"/>
      <c r="H24" s="4"/>
      <c r="I24" s="8">
        <f>SUM(I8:I23)</f>
        <v>4923558137</v>
      </c>
      <c r="J24" s="4"/>
      <c r="K24" s="8">
        <f>SUM(K8:K23)</f>
        <v>0</v>
      </c>
      <c r="L24" s="4"/>
      <c r="M24" s="8">
        <f>SUM(M8:M23)</f>
        <v>4923558137</v>
      </c>
      <c r="N24" s="4"/>
      <c r="O24" s="8">
        <f>SUM(O8:O23)</f>
        <v>44298159724</v>
      </c>
      <c r="P24" s="4"/>
      <c r="Q24" s="8">
        <f>SUM(Q8:Q23)</f>
        <v>0</v>
      </c>
      <c r="R24" s="4"/>
      <c r="S24" s="8">
        <f>SUM(S8:S23)</f>
        <v>44298159724</v>
      </c>
    </row>
    <row r="25" spans="1:19" ht="24.75" thickTop="1">
      <c r="C25" s="4"/>
      <c r="D25" s="4"/>
      <c r="E25" s="4"/>
      <c r="F25" s="4"/>
      <c r="G25" s="4"/>
      <c r="H25" s="4"/>
      <c r="I25" s="4"/>
      <c r="J25" s="4"/>
      <c r="K25" s="4"/>
      <c r="L25" s="4"/>
      <c r="M25" s="7"/>
      <c r="N25" s="7"/>
      <c r="O25" s="7"/>
      <c r="P25" s="7"/>
      <c r="Q25" s="7"/>
      <c r="R25" s="7"/>
      <c r="S25" s="7"/>
    </row>
    <row r="28" spans="1:19">
      <c r="M28" s="3"/>
      <c r="N28" s="3"/>
      <c r="O28" s="3"/>
      <c r="P28" s="3"/>
      <c r="Q28" s="3"/>
      <c r="R28" s="3"/>
      <c r="S28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7"/>
  <sheetViews>
    <sheetView rightToLeft="1" topLeftCell="A46" workbookViewId="0">
      <selection activeCell="Q63" sqref="O63:Q67"/>
    </sheetView>
  </sheetViews>
  <sheetFormatPr defaultRowHeight="24"/>
  <cols>
    <col min="1" max="1" width="3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212</v>
      </c>
      <c r="D6" s="19" t="s">
        <v>212</v>
      </c>
      <c r="E6" s="19" t="s">
        <v>212</v>
      </c>
      <c r="F6" s="19" t="s">
        <v>212</v>
      </c>
      <c r="G6" s="19" t="s">
        <v>212</v>
      </c>
      <c r="I6" s="19" t="s">
        <v>188</v>
      </c>
      <c r="J6" s="19" t="s">
        <v>188</v>
      </c>
      <c r="K6" s="19" t="s">
        <v>188</v>
      </c>
      <c r="L6" s="19" t="s">
        <v>188</v>
      </c>
      <c r="M6" s="19" t="s">
        <v>188</v>
      </c>
      <c r="O6" s="19" t="s">
        <v>189</v>
      </c>
      <c r="P6" s="19" t="s">
        <v>189</v>
      </c>
      <c r="Q6" s="19" t="s">
        <v>189</v>
      </c>
      <c r="R6" s="19" t="s">
        <v>189</v>
      </c>
      <c r="S6" s="19" t="s">
        <v>189</v>
      </c>
    </row>
    <row r="7" spans="1:19" ht="24.75">
      <c r="A7" s="19" t="s">
        <v>3</v>
      </c>
      <c r="C7" s="19" t="s">
        <v>213</v>
      </c>
      <c r="E7" s="19" t="s">
        <v>214</v>
      </c>
      <c r="G7" s="19" t="s">
        <v>215</v>
      </c>
      <c r="I7" s="19" t="s">
        <v>216</v>
      </c>
      <c r="K7" s="19" t="s">
        <v>193</v>
      </c>
      <c r="M7" s="19" t="s">
        <v>217</v>
      </c>
      <c r="O7" s="19" t="s">
        <v>216</v>
      </c>
      <c r="Q7" s="19" t="s">
        <v>193</v>
      </c>
      <c r="S7" s="19" t="s">
        <v>217</v>
      </c>
    </row>
    <row r="8" spans="1:19">
      <c r="A8" s="1" t="s">
        <v>92</v>
      </c>
      <c r="C8" s="4" t="s">
        <v>218</v>
      </c>
      <c r="D8" s="4"/>
      <c r="E8" s="7">
        <v>35643667</v>
      </c>
      <c r="F8" s="4"/>
      <c r="G8" s="7">
        <v>3050</v>
      </c>
      <c r="H8" s="4"/>
      <c r="I8" s="7">
        <v>0</v>
      </c>
      <c r="J8" s="4"/>
      <c r="K8" s="7">
        <v>0</v>
      </c>
      <c r="L8" s="4"/>
      <c r="M8" s="7">
        <f>I8-K8</f>
        <v>0</v>
      </c>
      <c r="N8" s="4"/>
      <c r="O8" s="7">
        <v>108713184350</v>
      </c>
      <c r="P8" s="4"/>
      <c r="Q8" s="7">
        <v>0</v>
      </c>
      <c r="R8" s="4"/>
      <c r="S8" s="7">
        <f>O8-Q8</f>
        <v>108713184350</v>
      </c>
    </row>
    <row r="9" spans="1:19">
      <c r="A9" s="1" t="s">
        <v>86</v>
      </c>
      <c r="C9" s="4" t="s">
        <v>219</v>
      </c>
      <c r="D9" s="4"/>
      <c r="E9" s="7">
        <v>47761929</v>
      </c>
      <c r="F9" s="4"/>
      <c r="G9" s="7">
        <v>565</v>
      </c>
      <c r="H9" s="4"/>
      <c r="I9" s="7">
        <v>0</v>
      </c>
      <c r="J9" s="4"/>
      <c r="K9" s="7">
        <v>0</v>
      </c>
      <c r="L9" s="4"/>
      <c r="M9" s="7">
        <f t="shared" ref="M9:M61" si="0">I9-K9</f>
        <v>0</v>
      </c>
      <c r="N9" s="4"/>
      <c r="O9" s="7">
        <v>26985489885</v>
      </c>
      <c r="P9" s="4"/>
      <c r="Q9" s="7">
        <v>0</v>
      </c>
      <c r="R9" s="4"/>
      <c r="S9" s="7">
        <f t="shared" ref="S9:S61" si="1">O9-Q9</f>
        <v>26985489885</v>
      </c>
    </row>
    <row r="10" spans="1:19">
      <c r="A10" s="1" t="s">
        <v>220</v>
      </c>
      <c r="C10" s="4" t="s">
        <v>221</v>
      </c>
      <c r="D10" s="4"/>
      <c r="E10" s="7">
        <v>4146001</v>
      </c>
      <c r="F10" s="4"/>
      <c r="G10" s="7">
        <v>180</v>
      </c>
      <c r="H10" s="4"/>
      <c r="I10" s="7">
        <v>0</v>
      </c>
      <c r="J10" s="4"/>
      <c r="K10" s="7">
        <v>0</v>
      </c>
      <c r="L10" s="4"/>
      <c r="M10" s="7">
        <f t="shared" si="0"/>
        <v>0</v>
      </c>
      <c r="N10" s="4"/>
      <c r="O10" s="7">
        <v>746280180</v>
      </c>
      <c r="P10" s="4"/>
      <c r="Q10" s="7">
        <v>56242775</v>
      </c>
      <c r="R10" s="4"/>
      <c r="S10" s="7">
        <f t="shared" si="1"/>
        <v>690037405</v>
      </c>
    </row>
    <row r="11" spans="1:19">
      <c r="A11" s="1" t="s">
        <v>56</v>
      </c>
      <c r="C11" s="4" t="s">
        <v>222</v>
      </c>
      <c r="D11" s="4"/>
      <c r="E11" s="7">
        <v>121996621</v>
      </c>
      <c r="F11" s="4"/>
      <c r="G11" s="7">
        <v>2350</v>
      </c>
      <c r="H11" s="4"/>
      <c r="I11" s="7">
        <v>0</v>
      </c>
      <c r="J11" s="4"/>
      <c r="K11" s="7">
        <v>0</v>
      </c>
      <c r="L11" s="4"/>
      <c r="M11" s="7">
        <f t="shared" si="0"/>
        <v>0</v>
      </c>
      <c r="N11" s="4"/>
      <c r="O11" s="7">
        <v>286692059350</v>
      </c>
      <c r="P11" s="4"/>
      <c r="Q11" s="7">
        <v>0</v>
      </c>
      <c r="R11" s="4"/>
      <c r="S11" s="7">
        <f t="shared" si="1"/>
        <v>286692059350</v>
      </c>
    </row>
    <row r="12" spans="1:19">
      <c r="A12" s="1" t="s">
        <v>83</v>
      </c>
      <c r="C12" s="4" t="s">
        <v>223</v>
      </c>
      <c r="D12" s="4"/>
      <c r="E12" s="7">
        <v>36503208</v>
      </c>
      <c r="F12" s="4"/>
      <c r="G12" s="7">
        <v>750</v>
      </c>
      <c r="H12" s="4"/>
      <c r="I12" s="7">
        <v>0</v>
      </c>
      <c r="J12" s="4"/>
      <c r="K12" s="7">
        <v>0</v>
      </c>
      <c r="L12" s="4"/>
      <c r="M12" s="7">
        <f t="shared" si="0"/>
        <v>0</v>
      </c>
      <c r="N12" s="4"/>
      <c r="O12" s="7">
        <v>27377406000</v>
      </c>
      <c r="P12" s="4"/>
      <c r="Q12" s="7">
        <v>0</v>
      </c>
      <c r="R12" s="4"/>
      <c r="S12" s="7">
        <f t="shared" si="1"/>
        <v>27377406000</v>
      </c>
    </row>
    <row r="13" spans="1:19">
      <c r="A13" s="1" t="s">
        <v>76</v>
      </c>
      <c r="C13" s="4" t="s">
        <v>224</v>
      </c>
      <c r="D13" s="4"/>
      <c r="E13" s="7">
        <v>47577959</v>
      </c>
      <c r="F13" s="4"/>
      <c r="G13" s="7">
        <v>640</v>
      </c>
      <c r="H13" s="4"/>
      <c r="I13" s="7">
        <v>0</v>
      </c>
      <c r="J13" s="4"/>
      <c r="K13" s="7">
        <v>0</v>
      </c>
      <c r="L13" s="4"/>
      <c r="M13" s="7">
        <f t="shared" si="0"/>
        <v>0</v>
      </c>
      <c r="N13" s="4"/>
      <c r="O13" s="7">
        <v>30449893760</v>
      </c>
      <c r="P13" s="4"/>
      <c r="Q13" s="7">
        <v>930076436</v>
      </c>
      <c r="R13" s="4"/>
      <c r="S13" s="7">
        <f t="shared" si="1"/>
        <v>29519817324</v>
      </c>
    </row>
    <row r="14" spans="1:19">
      <c r="A14" s="1" t="s">
        <v>88</v>
      </c>
      <c r="C14" s="4" t="s">
        <v>222</v>
      </c>
      <c r="D14" s="4"/>
      <c r="E14" s="7">
        <v>66325146</v>
      </c>
      <c r="F14" s="4"/>
      <c r="G14" s="7">
        <v>480</v>
      </c>
      <c r="H14" s="4"/>
      <c r="I14" s="7">
        <v>0</v>
      </c>
      <c r="J14" s="4"/>
      <c r="K14" s="7">
        <v>0</v>
      </c>
      <c r="L14" s="4"/>
      <c r="M14" s="7">
        <f t="shared" si="0"/>
        <v>0</v>
      </c>
      <c r="N14" s="4"/>
      <c r="O14" s="7">
        <v>31836070080</v>
      </c>
      <c r="P14" s="4"/>
      <c r="Q14" s="7">
        <v>0</v>
      </c>
      <c r="R14" s="4"/>
      <c r="S14" s="7">
        <f t="shared" si="1"/>
        <v>31836070080</v>
      </c>
    </row>
    <row r="15" spans="1:19">
      <c r="A15" s="1" t="s">
        <v>32</v>
      </c>
      <c r="C15" s="4" t="s">
        <v>225</v>
      </c>
      <c r="D15" s="4"/>
      <c r="E15" s="7">
        <v>61362326</v>
      </c>
      <c r="F15" s="4"/>
      <c r="G15" s="7">
        <v>360</v>
      </c>
      <c r="H15" s="4"/>
      <c r="I15" s="7">
        <v>0</v>
      </c>
      <c r="J15" s="4"/>
      <c r="K15" s="7">
        <v>0</v>
      </c>
      <c r="L15" s="4"/>
      <c r="M15" s="7">
        <f t="shared" si="0"/>
        <v>0</v>
      </c>
      <c r="N15" s="4"/>
      <c r="O15" s="7">
        <v>22090437360</v>
      </c>
      <c r="P15" s="4"/>
      <c r="Q15" s="7">
        <v>0</v>
      </c>
      <c r="R15" s="4"/>
      <c r="S15" s="7">
        <f t="shared" si="1"/>
        <v>22090437360</v>
      </c>
    </row>
    <row r="16" spans="1:19">
      <c r="A16" s="1" t="s">
        <v>25</v>
      </c>
      <c r="C16" s="4" t="s">
        <v>226</v>
      </c>
      <c r="D16" s="4"/>
      <c r="E16" s="7">
        <v>15595336</v>
      </c>
      <c r="F16" s="4"/>
      <c r="G16" s="7">
        <v>4500</v>
      </c>
      <c r="H16" s="4"/>
      <c r="I16" s="7">
        <v>0</v>
      </c>
      <c r="J16" s="4"/>
      <c r="K16" s="7">
        <v>0</v>
      </c>
      <c r="L16" s="4"/>
      <c r="M16" s="7">
        <f t="shared" si="0"/>
        <v>0</v>
      </c>
      <c r="N16" s="4"/>
      <c r="O16" s="7">
        <v>70179012000</v>
      </c>
      <c r="P16" s="4"/>
      <c r="Q16" s="7">
        <v>0</v>
      </c>
      <c r="R16" s="4"/>
      <c r="S16" s="7">
        <f t="shared" si="1"/>
        <v>70179012000</v>
      </c>
    </row>
    <row r="17" spans="1:19">
      <c r="A17" s="1" t="s">
        <v>75</v>
      </c>
      <c r="C17" s="4" t="s">
        <v>227</v>
      </c>
      <c r="D17" s="4"/>
      <c r="E17" s="7">
        <v>13215553</v>
      </c>
      <c r="F17" s="4"/>
      <c r="G17" s="7">
        <v>3400</v>
      </c>
      <c r="H17" s="4"/>
      <c r="I17" s="7">
        <v>0</v>
      </c>
      <c r="J17" s="4"/>
      <c r="K17" s="7">
        <v>0</v>
      </c>
      <c r="L17" s="4"/>
      <c r="M17" s="7">
        <f t="shared" si="0"/>
        <v>0</v>
      </c>
      <c r="N17" s="4"/>
      <c r="O17" s="7">
        <v>44932880200</v>
      </c>
      <c r="P17" s="4"/>
      <c r="Q17" s="7">
        <v>0</v>
      </c>
      <c r="R17" s="4"/>
      <c r="S17" s="7">
        <f t="shared" si="1"/>
        <v>44932880200</v>
      </c>
    </row>
    <row r="18" spans="1:19">
      <c r="A18" s="1" t="s">
        <v>44</v>
      </c>
      <c r="C18" s="4" t="s">
        <v>228</v>
      </c>
      <c r="D18" s="4"/>
      <c r="E18" s="7">
        <v>1857472</v>
      </c>
      <c r="F18" s="4"/>
      <c r="G18" s="7">
        <v>3460</v>
      </c>
      <c r="H18" s="4"/>
      <c r="I18" s="7">
        <v>0</v>
      </c>
      <c r="J18" s="4"/>
      <c r="K18" s="7">
        <v>0</v>
      </c>
      <c r="L18" s="4"/>
      <c r="M18" s="7">
        <f t="shared" si="0"/>
        <v>0</v>
      </c>
      <c r="N18" s="4"/>
      <c r="O18" s="7">
        <v>6426853120</v>
      </c>
      <c r="P18" s="4"/>
      <c r="Q18" s="7">
        <v>129399727</v>
      </c>
      <c r="R18" s="4"/>
      <c r="S18" s="7">
        <f t="shared" si="1"/>
        <v>6297453393</v>
      </c>
    </row>
    <row r="19" spans="1:19">
      <c r="A19" s="1" t="s">
        <v>40</v>
      </c>
      <c r="C19" s="4" t="s">
        <v>229</v>
      </c>
      <c r="D19" s="4"/>
      <c r="E19" s="7">
        <v>12630550</v>
      </c>
      <c r="F19" s="4"/>
      <c r="G19" s="7">
        <v>6452</v>
      </c>
      <c r="H19" s="4"/>
      <c r="I19" s="7">
        <v>0</v>
      </c>
      <c r="J19" s="4"/>
      <c r="K19" s="7">
        <v>0</v>
      </c>
      <c r="L19" s="4"/>
      <c r="M19" s="7">
        <f t="shared" si="0"/>
        <v>0</v>
      </c>
      <c r="N19" s="4"/>
      <c r="O19" s="7">
        <v>81492308600</v>
      </c>
      <c r="P19" s="4"/>
      <c r="Q19" s="7">
        <v>3216801655</v>
      </c>
      <c r="R19" s="4"/>
      <c r="S19" s="7">
        <f t="shared" si="1"/>
        <v>78275506945</v>
      </c>
    </row>
    <row r="20" spans="1:19">
      <c r="A20" s="1" t="s">
        <v>94</v>
      </c>
      <c r="C20" s="4" t="s">
        <v>230</v>
      </c>
      <c r="D20" s="4"/>
      <c r="E20" s="7">
        <v>3008044</v>
      </c>
      <c r="F20" s="4"/>
      <c r="G20" s="7">
        <v>3135</v>
      </c>
      <c r="H20" s="4"/>
      <c r="I20" s="7">
        <v>0</v>
      </c>
      <c r="J20" s="4"/>
      <c r="K20" s="7">
        <v>0</v>
      </c>
      <c r="L20" s="4"/>
      <c r="M20" s="7">
        <f t="shared" si="0"/>
        <v>0</v>
      </c>
      <c r="N20" s="4"/>
      <c r="O20" s="7">
        <v>9430217940</v>
      </c>
      <c r="P20" s="4"/>
      <c r="Q20" s="7">
        <v>0</v>
      </c>
      <c r="R20" s="4"/>
      <c r="S20" s="7">
        <f t="shared" si="1"/>
        <v>9430217940</v>
      </c>
    </row>
    <row r="21" spans="1:19">
      <c r="A21" s="1" t="s">
        <v>231</v>
      </c>
      <c r="C21" s="4" t="s">
        <v>223</v>
      </c>
      <c r="D21" s="4"/>
      <c r="E21" s="7">
        <v>1000000</v>
      </c>
      <c r="F21" s="4"/>
      <c r="G21" s="7">
        <v>78</v>
      </c>
      <c r="H21" s="4"/>
      <c r="I21" s="7">
        <v>0</v>
      </c>
      <c r="J21" s="4"/>
      <c r="K21" s="7">
        <v>0</v>
      </c>
      <c r="L21" s="4"/>
      <c r="M21" s="7">
        <f t="shared" si="0"/>
        <v>0</v>
      </c>
      <c r="N21" s="4"/>
      <c r="O21" s="7">
        <v>78000000</v>
      </c>
      <c r="P21" s="4"/>
      <c r="Q21" s="7">
        <v>0</v>
      </c>
      <c r="R21" s="4"/>
      <c r="S21" s="7">
        <f t="shared" si="1"/>
        <v>78000000</v>
      </c>
    </row>
    <row r="22" spans="1:19">
      <c r="A22" s="1" t="s">
        <v>232</v>
      </c>
      <c r="C22" s="4" t="s">
        <v>233</v>
      </c>
      <c r="D22" s="4"/>
      <c r="E22" s="7">
        <v>2200000</v>
      </c>
      <c r="F22" s="4"/>
      <c r="G22" s="7">
        <v>2270</v>
      </c>
      <c r="H22" s="4"/>
      <c r="I22" s="7">
        <v>0</v>
      </c>
      <c r="J22" s="4"/>
      <c r="K22" s="7">
        <v>0</v>
      </c>
      <c r="L22" s="4"/>
      <c r="M22" s="7">
        <f t="shared" si="0"/>
        <v>0</v>
      </c>
      <c r="N22" s="4"/>
      <c r="O22" s="7">
        <v>4994000000</v>
      </c>
      <c r="P22" s="4"/>
      <c r="Q22" s="7">
        <v>0</v>
      </c>
      <c r="R22" s="4"/>
      <c r="S22" s="7">
        <f t="shared" si="1"/>
        <v>4994000000</v>
      </c>
    </row>
    <row r="23" spans="1:19">
      <c r="A23" s="1" t="s">
        <v>19</v>
      </c>
      <c r="C23" s="4" t="s">
        <v>234</v>
      </c>
      <c r="D23" s="4"/>
      <c r="E23" s="7">
        <v>177949002</v>
      </c>
      <c r="F23" s="4"/>
      <c r="G23" s="7">
        <v>900</v>
      </c>
      <c r="H23" s="4"/>
      <c r="I23" s="7">
        <v>0</v>
      </c>
      <c r="J23" s="4"/>
      <c r="K23" s="7">
        <v>0</v>
      </c>
      <c r="L23" s="4"/>
      <c r="M23" s="7">
        <f t="shared" si="0"/>
        <v>0</v>
      </c>
      <c r="N23" s="4"/>
      <c r="O23" s="7">
        <v>160154101800</v>
      </c>
      <c r="P23" s="4"/>
      <c r="Q23" s="7">
        <v>0</v>
      </c>
      <c r="R23" s="4"/>
      <c r="S23" s="7">
        <f t="shared" si="1"/>
        <v>160154101800</v>
      </c>
    </row>
    <row r="24" spans="1:19">
      <c r="A24" s="1" t="s">
        <v>79</v>
      </c>
      <c r="C24" s="4" t="s">
        <v>221</v>
      </c>
      <c r="D24" s="4"/>
      <c r="E24" s="7">
        <v>533634210</v>
      </c>
      <c r="F24" s="4"/>
      <c r="G24" s="7">
        <v>500</v>
      </c>
      <c r="H24" s="4"/>
      <c r="I24" s="7">
        <v>0</v>
      </c>
      <c r="J24" s="4"/>
      <c r="K24" s="7">
        <v>0</v>
      </c>
      <c r="L24" s="4"/>
      <c r="M24" s="7">
        <f t="shared" si="0"/>
        <v>0</v>
      </c>
      <c r="N24" s="4"/>
      <c r="O24" s="7">
        <v>266817105000</v>
      </c>
      <c r="P24" s="4"/>
      <c r="Q24" s="7">
        <v>0</v>
      </c>
      <c r="R24" s="4"/>
      <c r="S24" s="7">
        <f t="shared" si="1"/>
        <v>266817105000</v>
      </c>
    </row>
    <row r="25" spans="1:19">
      <c r="A25" s="1" t="s">
        <v>77</v>
      </c>
      <c r="C25" s="4" t="s">
        <v>223</v>
      </c>
      <c r="D25" s="4"/>
      <c r="E25" s="7">
        <v>312788674</v>
      </c>
      <c r="F25" s="4"/>
      <c r="G25" s="7">
        <v>250</v>
      </c>
      <c r="H25" s="4"/>
      <c r="I25" s="7">
        <v>0</v>
      </c>
      <c r="J25" s="4"/>
      <c r="K25" s="7">
        <v>0</v>
      </c>
      <c r="L25" s="4"/>
      <c r="M25" s="7">
        <f t="shared" si="0"/>
        <v>0</v>
      </c>
      <c r="N25" s="4"/>
      <c r="O25" s="7">
        <v>78197168500</v>
      </c>
      <c r="P25" s="4"/>
      <c r="Q25" s="7">
        <v>0</v>
      </c>
      <c r="R25" s="4"/>
      <c r="S25" s="7">
        <f t="shared" si="1"/>
        <v>78197168500</v>
      </c>
    </row>
    <row r="26" spans="1:19">
      <c r="A26" s="1" t="s">
        <v>73</v>
      </c>
      <c r="C26" s="4" t="s">
        <v>235</v>
      </c>
      <c r="D26" s="4"/>
      <c r="E26" s="7">
        <v>3406574</v>
      </c>
      <c r="F26" s="4"/>
      <c r="G26" s="7">
        <v>6200</v>
      </c>
      <c r="H26" s="4"/>
      <c r="I26" s="7">
        <v>0</v>
      </c>
      <c r="J26" s="4"/>
      <c r="K26" s="7">
        <v>0</v>
      </c>
      <c r="L26" s="4"/>
      <c r="M26" s="7">
        <f t="shared" si="0"/>
        <v>0</v>
      </c>
      <c r="N26" s="4"/>
      <c r="O26" s="7">
        <v>21120758800</v>
      </c>
      <c r="P26" s="4"/>
      <c r="Q26" s="7">
        <v>0</v>
      </c>
      <c r="R26" s="4"/>
      <c r="S26" s="7">
        <f t="shared" si="1"/>
        <v>21120758800</v>
      </c>
    </row>
    <row r="27" spans="1:19">
      <c r="A27" s="1" t="s">
        <v>82</v>
      </c>
      <c r="C27" s="4" t="s">
        <v>236</v>
      </c>
      <c r="D27" s="4"/>
      <c r="E27" s="7">
        <v>3204578</v>
      </c>
      <c r="F27" s="4"/>
      <c r="G27" s="7">
        <v>1000</v>
      </c>
      <c r="H27" s="4"/>
      <c r="I27" s="7">
        <v>0</v>
      </c>
      <c r="J27" s="4"/>
      <c r="K27" s="7">
        <v>0</v>
      </c>
      <c r="L27" s="4"/>
      <c r="M27" s="7">
        <f t="shared" si="0"/>
        <v>0</v>
      </c>
      <c r="N27" s="4"/>
      <c r="O27" s="7">
        <v>3204578000</v>
      </c>
      <c r="P27" s="4"/>
      <c r="Q27" s="7">
        <v>0</v>
      </c>
      <c r="R27" s="4"/>
      <c r="S27" s="7">
        <f t="shared" si="1"/>
        <v>3204578000</v>
      </c>
    </row>
    <row r="28" spans="1:19">
      <c r="A28" s="1" t="s">
        <v>58</v>
      </c>
      <c r="C28" s="4" t="s">
        <v>237</v>
      </c>
      <c r="D28" s="4"/>
      <c r="E28" s="7">
        <v>13952434</v>
      </c>
      <c r="F28" s="4"/>
      <c r="G28" s="7">
        <v>2400</v>
      </c>
      <c r="H28" s="4"/>
      <c r="I28" s="7">
        <v>0</v>
      </c>
      <c r="J28" s="4"/>
      <c r="K28" s="7">
        <v>0</v>
      </c>
      <c r="L28" s="4"/>
      <c r="M28" s="7">
        <f t="shared" si="0"/>
        <v>0</v>
      </c>
      <c r="N28" s="4"/>
      <c r="O28" s="7">
        <v>33485841600</v>
      </c>
      <c r="P28" s="4"/>
      <c r="Q28" s="7">
        <v>0</v>
      </c>
      <c r="R28" s="4"/>
      <c r="S28" s="7">
        <f t="shared" si="1"/>
        <v>33485841600</v>
      </c>
    </row>
    <row r="29" spans="1:19">
      <c r="A29" s="1" t="s">
        <v>43</v>
      </c>
      <c r="C29" s="4" t="s">
        <v>238</v>
      </c>
      <c r="D29" s="4"/>
      <c r="E29" s="7">
        <v>609512</v>
      </c>
      <c r="F29" s="4"/>
      <c r="G29" s="7">
        <v>2489</v>
      </c>
      <c r="H29" s="4"/>
      <c r="I29" s="7">
        <v>0</v>
      </c>
      <c r="J29" s="4"/>
      <c r="K29" s="7">
        <v>0</v>
      </c>
      <c r="L29" s="4"/>
      <c r="M29" s="7">
        <f t="shared" si="0"/>
        <v>0</v>
      </c>
      <c r="N29" s="4"/>
      <c r="O29" s="7">
        <v>1517075368</v>
      </c>
      <c r="P29" s="4"/>
      <c r="Q29" s="7">
        <v>88088247</v>
      </c>
      <c r="R29" s="4"/>
      <c r="S29" s="7">
        <f t="shared" si="1"/>
        <v>1428987121</v>
      </c>
    </row>
    <row r="30" spans="1:19">
      <c r="A30" s="1" t="s">
        <v>39</v>
      </c>
      <c r="C30" s="4" t="s">
        <v>238</v>
      </c>
      <c r="D30" s="4"/>
      <c r="E30" s="7">
        <v>23895000</v>
      </c>
      <c r="F30" s="4"/>
      <c r="G30" s="7">
        <v>70</v>
      </c>
      <c r="H30" s="4"/>
      <c r="I30" s="7">
        <v>0</v>
      </c>
      <c r="J30" s="4"/>
      <c r="K30" s="7">
        <v>0</v>
      </c>
      <c r="L30" s="4"/>
      <c r="M30" s="7">
        <f t="shared" si="0"/>
        <v>0</v>
      </c>
      <c r="N30" s="4"/>
      <c r="O30" s="7">
        <v>1672650000</v>
      </c>
      <c r="P30" s="4"/>
      <c r="Q30" s="7">
        <v>0</v>
      </c>
      <c r="R30" s="4"/>
      <c r="S30" s="7">
        <f t="shared" si="1"/>
        <v>1672650000</v>
      </c>
    </row>
    <row r="31" spans="1:19">
      <c r="A31" s="1" t="s">
        <v>78</v>
      </c>
      <c r="C31" s="4" t="s">
        <v>239</v>
      </c>
      <c r="D31" s="4"/>
      <c r="E31" s="7">
        <v>12896973</v>
      </c>
      <c r="F31" s="4"/>
      <c r="G31" s="7">
        <v>1800</v>
      </c>
      <c r="H31" s="4"/>
      <c r="I31" s="7">
        <v>0</v>
      </c>
      <c r="J31" s="4"/>
      <c r="K31" s="7">
        <v>0</v>
      </c>
      <c r="L31" s="4"/>
      <c r="M31" s="7">
        <f t="shared" si="0"/>
        <v>0</v>
      </c>
      <c r="N31" s="4"/>
      <c r="O31" s="7">
        <v>23214551400</v>
      </c>
      <c r="P31" s="4"/>
      <c r="Q31" s="7">
        <v>0</v>
      </c>
      <c r="R31" s="4"/>
      <c r="S31" s="7">
        <f t="shared" si="1"/>
        <v>23214551400</v>
      </c>
    </row>
    <row r="32" spans="1:19">
      <c r="A32" s="1" t="s">
        <v>70</v>
      </c>
      <c r="C32" s="4" t="s">
        <v>240</v>
      </c>
      <c r="D32" s="4"/>
      <c r="E32" s="7">
        <v>11833655</v>
      </c>
      <c r="F32" s="4"/>
      <c r="G32" s="7">
        <v>8300</v>
      </c>
      <c r="H32" s="4"/>
      <c r="I32" s="7">
        <v>0</v>
      </c>
      <c r="J32" s="4"/>
      <c r="K32" s="7">
        <v>0</v>
      </c>
      <c r="L32" s="4"/>
      <c r="M32" s="7">
        <f t="shared" si="0"/>
        <v>0</v>
      </c>
      <c r="N32" s="4"/>
      <c r="O32" s="7">
        <v>98219336500</v>
      </c>
      <c r="P32" s="4"/>
      <c r="Q32" s="7">
        <v>0</v>
      </c>
      <c r="R32" s="4"/>
      <c r="S32" s="7">
        <f t="shared" si="1"/>
        <v>98219336500</v>
      </c>
    </row>
    <row r="33" spans="1:19">
      <c r="A33" s="1" t="s">
        <v>90</v>
      </c>
      <c r="C33" s="4" t="s">
        <v>241</v>
      </c>
      <c r="D33" s="4"/>
      <c r="E33" s="7">
        <v>4000000</v>
      </c>
      <c r="F33" s="4"/>
      <c r="G33" s="7">
        <v>11120</v>
      </c>
      <c r="H33" s="4"/>
      <c r="I33" s="7">
        <v>0</v>
      </c>
      <c r="J33" s="4"/>
      <c r="K33" s="7">
        <v>0</v>
      </c>
      <c r="L33" s="4"/>
      <c r="M33" s="7">
        <f t="shared" si="0"/>
        <v>0</v>
      </c>
      <c r="N33" s="4"/>
      <c r="O33" s="7">
        <v>44480000000</v>
      </c>
      <c r="P33" s="4"/>
      <c r="Q33" s="7">
        <v>0</v>
      </c>
      <c r="R33" s="4"/>
      <c r="S33" s="7">
        <f t="shared" si="1"/>
        <v>44480000000</v>
      </c>
    </row>
    <row r="34" spans="1:19">
      <c r="A34" s="1" t="s">
        <v>34</v>
      </c>
      <c r="C34" s="4" t="s">
        <v>242</v>
      </c>
      <c r="D34" s="4"/>
      <c r="E34" s="7">
        <v>30689473</v>
      </c>
      <c r="F34" s="4"/>
      <c r="G34" s="7">
        <v>1710</v>
      </c>
      <c r="H34" s="4"/>
      <c r="I34" s="7">
        <v>0</v>
      </c>
      <c r="J34" s="4"/>
      <c r="K34" s="7">
        <v>0</v>
      </c>
      <c r="L34" s="4"/>
      <c r="M34" s="7">
        <f t="shared" si="0"/>
        <v>0</v>
      </c>
      <c r="N34" s="4"/>
      <c r="O34" s="7">
        <v>52478998830</v>
      </c>
      <c r="P34" s="4"/>
      <c r="Q34" s="7">
        <v>0</v>
      </c>
      <c r="R34" s="4"/>
      <c r="S34" s="7">
        <f t="shared" si="1"/>
        <v>52478998830</v>
      </c>
    </row>
    <row r="35" spans="1:19">
      <c r="A35" s="1" t="s">
        <v>51</v>
      </c>
      <c r="C35" s="4" t="s">
        <v>243</v>
      </c>
      <c r="D35" s="4"/>
      <c r="E35" s="7">
        <v>37540229</v>
      </c>
      <c r="F35" s="4"/>
      <c r="G35" s="7">
        <v>3860</v>
      </c>
      <c r="H35" s="4"/>
      <c r="I35" s="7">
        <v>0</v>
      </c>
      <c r="J35" s="4"/>
      <c r="K35" s="7">
        <v>0</v>
      </c>
      <c r="L35" s="4"/>
      <c r="M35" s="7">
        <f t="shared" si="0"/>
        <v>0</v>
      </c>
      <c r="N35" s="4"/>
      <c r="O35" s="7">
        <v>144905283940</v>
      </c>
      <c r="P35" s="4"/>
      <c r="Q35" s="7">
        <v>2917556052</v>
      </c>
      <c r="R35" s="4"/>
      <c r="S35" s="7">
        <f t="shared" si="1"/>
        <v>141987727888</v>
      </c>
    </row>
    <row r="36" spans="1:19">
      <c r="A36" s="1" t="s">
        <v>69</v>
      </c>
      <c r="C36" s="4" t="s">
        <v>221</v>
      </c>
      <c r="D36" s="4"/>
      <c r="E36" s="7">
        <v>13500000</v>
      </c>
      <c r="F36" s="4"/>
      <c r="G36" s="7">
        <v>3500</v>
      </c>
      <c r="H36" s="4"/>
      <c r="I36" s="7">
        <v>0</v>
      </c>
      <c r="J36" s="4"/>
      <c r="K36" s="7">
        <v>0</v>
      </c>
      <c r="L36" s="4"/>
      <c r="M36" s="7">
        <f t="shared" si="0"/>
        <v>0</v>
      </c>
      <c r="N36" s="4"/>
      <c r="O36" s="7">
        <v>47250000000</v>
      </c>
      <c r="P36" s="4"/>
      <c r="Q36" s="7">
        <v>3560956301</v>
      </c>
      <c r="R36" s="4"/>
      <c r="S36" s="7">
        <f t="shared" si="1"/>
        <v>43689043699</v>
      </c>
    </row>
    <row r="37" spans="1:19">
      <c r="A37" s="1" t="s">
        <v>91</v>
      </c>
      <c r="C37" s="4" t="s">
        <v>226</v>
      </c>
      <c r="D37" s="4"/>
      <c r="E37" s="7">
        <v>127515190</v>
      </c>
      <c r="F37" s="4"/>
      <c r="G37" s="7">
        <v>600</v>
      </c>
      <c r="H37" s="4"/>
      <c r="I37" s="7">
        <v>0</v>
      </c>
      <c r="J37" s="4"/>
      <c r="K37" s="7">
        <v>0</v>
      </c>
      <c r="L37" s="4"/>
      <c r="M37" s="7">
        <f t="shared" si="0"/>
        <v>0</v>
      </c>
      <c r="N37" s="4"/>
      <c r="O37" s="7">
        <v>76509114000</v>
      </c>
      <c r="P37" s="4"/>
      <c r="Q37" s="7">
        <v>0</v>
      </c>
      <c r="R37" s="4"/>
      <c r="S37" s="7">
        <f t="shared" si="1"/>
        <v>76509114000</v>
      </c>
    </row>
    <row r="38" spans="1:19">
      <c r="A38" s="1" t="s">
        <v>67</v>
      </c>
      <c r="C38" s="4" t="s">
        <v>197</v>
      </c>
      <c r="D38" s="4"/>
      <c r="E38" s="7">
        <v>17893853</v>
      </c>
      <c r="F38" s="4"/>
      <c r="G38" s="7">
        <v>2640</v>
      </c>
      <c r="H38" s="4"/>
      <c r="I38" s="7">
        <v>0</v>
      </c>
      <c r="J38" s="4"/>
      <c r="K38" s="7">
        <v>0</v>
      </c>
      <c r="L38" s="4"/>
      <c r="M38" s="7">
        <f t="shared" si="0"/>
        <v>0</v>
      </c>
      <c r="N38" s="4"/>
      <c r="O38" s="7">
        <v>47239771920</v>
      </c>
      <c r="P38" s="4"/>
      <c r="Q38" s="7">
        <v>0</v>
      </c>
      <c r="R38" s="4"/>
      <c r="S38" s="7">
        <f t="shared" si="1"/>
        <v>47239771920</v>
      </c>
    </row>
    <row r="39" spans="1:19">
      <c r="A39" s="1" t="s">
        <v>59</v>
      </c>
      <c r="C39" s="4" t="s">
        <v>237</v>
      </c>
      <c r="D39" s="4"/>
      <c r="E39" s="7">
        <v>11035043</v>
      </c>
      <c r="F39" s="4"/>
      <c r="G39" s="7">
        <v>6830</v>
      </c>
      <c r="H39" s="4"/>
      <c r="I39" s="7">
        <v>0</v>
      </c>
      <c r="J39" s="4"/>
      <c r="K39" s="7">
        <v>0</v>
      </c>
      <c r="L39" s="4"/>
      <c r="M39" s="7">
        <f t="shared" si="0"/>
        <v>0</v>
      </c>
      <c r="N39" s="4"/>
      <c r="O39" s="7">
        <v>75369343690</v>
      </c>
      <c r="P39" s="4"/>
      <c r="Q39" s="7">
        <v>0</v>
      </c>
      <c r="R39" s="4"/>
      <c r="S39" s="7">
        <f t="shared" si="1"/>
        <v>75369343690</v>
      </c>
    </row>
    <row r="40" spans="1:19">
      <c r="A40" s="1" t="s">
        <v>35</v>
      </c>
      <c r="C40" s="4" t="s">
        <v>244</v>
      </c>
      <c r="D40" s="4"/>
      <c r="E40" s="7">
        <v>91028165</v>
      </c>
      <c r="F40" s="4"/>
      <c r="G40" s="7">
        <v>1800</v>
      </c>
      <c r="H40" s="4"/>
      <c r="I40" s="7">
        <v>0</v>
      </c>
      <c r="J40" s="4"/>
      <c r="K40" s="7">
        <v>0</v>
      </c>
      <c r="L40" s="4"/>
      <c r="M40" s="7">
        <f t="shared" si="0"/>
        <v>0</v>
      </c>
      <c r="N40" s="4"/>
      <c r="O40" s="7">
        <v>163850697000</v>
      </c>
      <c r="P40" s="4"/>
      <c r="Q40" s="7">
        <v>0</v>
      </c>
      <c r="R40" s="4"/>
      <c r="S40" s="7">
        <f t="shared" si="1"/>
        <v>163850697000</v>
      </c>
    </row>
    <row r="41" spans="1:19">
      <c r="A41" s="1" t="s">
        <v>81</v>
      </c>
      <c r="C41" s="4" t="s">
        <v>197</v>
      </c>
      <c r="D41" s="4"/>
      <c r="E41" s="7">
        <v>10000000</v>
      </c>
      <c r="F41" s="4"/>
      <c r="G41" s="7">
        <v>677</v>
      </c>
      <c r="H41" s="4"/>
      <c r="I41" s="7">
        <v>0</v>
      </c>
      <c r="J41" s="4"/>
      <c r="K41" s="7">
        <v>0</v>
      </c>
      <c r="L41" s="4"/>
      <c r="M41" s="7">
        <f t="shared" si="0"/>
        <v>0</v>
      </c>
      <c r="N41" s="4"/>
      <c r="O41" s="7">
        <v>6770000000</v>
      </c>
      <c r="P41" s="4"/>
      <c r="Q41" s="7">
        <v>0</v>
      </c>
      <c r="R41" s="4"/>
      <c r="S41" s="7">
        <f t="shared" si="1"/>
        <v>6770000000</v>
      </c>
    </row>
    <row r="42" spans="1:19">
      <c r="A42" s="1" t="s">
        <v>80</v>
      </c>
      <c r="C42" s="4" t="s">
        <v>245</v>
      </c>
      <c r="D42" s="4"/>
      <c r="E42" s="7">
        <v>130493068</v>
      </c>
      <c r="F42" s="4"/>
      <c r="G42" s="7">
        <v>690</v>
      </c>
      <c r="H42" s="4"/>
      <c r="I42" s="7">
        <v>0</v>
      </c>
      <c r="J42" s="4"/>
      <c r="K42" s="7">
        <v>0</v>
      </c>
      <c r="L42" s="4"/>
      <c r="M42" s="7">
        <f t="shared" si="0"/>
        <v>0</v>
      </c>
      <c r="N42" s="4"/>
      <c r="O42" s="7">
        <v>90040216920</v>
      </c>
      <c r="P42" s="4"/>
      <c r="Q42" s="7">
        <v>0</v>
      </c>
      <c r="R42" s="4"/>
      <c r="S42" s="7">
        <f t="shared" si="1"/>
        <v>90040216920</v>
      </c>
    </row>
    <row r="43" spans="1:19">
      <c r="A43" s="1" t="s">
        <v>85</v>
      </c>
      <c r="C43" s="4" t="s">
        <v>218</v>
      </c>
      <c r="D43" s="4"/>
      <c r="E43" s="7">
        <v>91528137</v>
      </c>
      <c r="F43" s="4"/>
      <c r="G43" s="7">
        <v>4290</v>
      </c>
      <c r="H43" s="4"/>
      <c r="I43" s="7">
        <v>0</v>
      </c>
      <c r="J43" s="4"/>
      <c r="K43" s="7">
        <v>0</v>
      </c>
      <c r="L43" s="4"/>
      <c r="M43" s="7">
        <f t="shared" si="0"/>
        <v>0</v>
      </c>
      <c r="N43" s="4"/>
      <c r="O43" s="7">
        <v>392655707730</v>
      </c>
      <c r="P43" s="4"/>
      <c r="Q43" s="7">
        <v>0</v>
      </c>
      <c r="R43" s="4"/>
      <c r="S43" s="7">
        <f t="shared" si="1"/>
        <v>392655707730</v>
      </c>
    </row>
    <row r="44" spans="1:19">
      <c r="A44" s="1" t="s">
        <v>16</v>
      </c>
      <c r="C44" s="4" t="s">
        <v>222</v>
      </c>
      <c r="D44" s="4"/>
      <c r="E44" s="7">
        <v>135740061</v>
      </c>
      <c r="F44" s="4"/>
      <c r="G44" s="7">
        <v>200</v>
      </c>
      <c r="H44" s="4"/>
      <c r="I44" s="7">
        <v>0</v>
      </c>
      <c r="J44" s="4"/>
      <c r="K44" s="7">
        <v>0</v>
      </c>
      <c r="L44" s="4"/>
      <c r="M44" s="7">
        <f t="shared" si="0"/>
        <v>0</v>
      </c>
      <c r="N44" s="4"/>
      <c r="O44" s="7">
        <v>27148012200</v>
      </c>
      <c r="P44" s="4"/>
      <c r="Q44" s="7">
        <v>0</v>
      </c>
      <c r="R44" s="4"/>
      <c r="S44" s="7">
        <f t="shared" si="1"/>
        <v>27148012200</v>
      </c>
    </row>
    <row r="45" spans="1:19">
      <c r="A45" s="1" t="s">
        <v>23</v>
      </c>
      <c r="C45" s="4" t="s">
        <v>240</v>
      </c>
      <c r="D45" s="4"/>
      <c r="E45" s="7">
        <v>47515414</v>
      </c>
      <c r="F45" s="4"/>
      <c r="G45" s="7">
        <v>5300</v>
      </c>
      <c r="H45" s="4"/>
      <c r="I45" s="7">
        <v>0</v>
      </c>
      <c r="J45" s="4"/>
      <c r="K45" s="7">
        <v>0</v>
      </c>
      <c r="L45" s="4"/>
      <c r="M45" s="7">
        <f t="shared" si="0"/>
        <v>0</v>
      </c>
      <c r="N45" s="4"/>
      <c r="O45" s="7">
        <v>251831694200</v>
      </c>
      <c r="P45" s="4"/>
      <c r="Q45" s="7">
        <v>0</v>
      </c>
      <c r="R45" s="4"/>
      <c r="S45" s="7">
        <f t="shared" si="1"/>
        <v>251831694200</v>
      </c>
    </row>
    <row r="46" spans="1:19">
      <c r="A46" s="1" t="s">
        <v>74</v>
      </c>
      <c r="C46" s="4" t="s">
        <v>223</v>
      </c>
      <c r="D46" s="4"/>
      <c r="E46" s="7">
        <v>43847628</v>
      </c>
      <c r="F46" s="4"/>
      <c r="G46" s="7">
        <v>3300</v>
      </c>
      <c r="H46" s="4"/>
      <c r="I46" s="7">
        <v>0</v>
      </c>
      <c r="J46" s="4"/>
      <c r="K46" s="7">
        <v>0</v>
      </c>
      <c r="L46" s="4"/>
      <c r="M46" s="7">
        <f t="shared" si="0"/>
        <v>0</v>
      </c>
      <c r="N46" s="4"/>
      <c r="O46" s="7">
        <v>144697172400</v>
      </c>
      <c r="P46" s="4"/>
      <c r="Q46" s="7">
        <v>0</v>
      </c>
      <c r="R46" s="4"/>
      <c r="S46" s="7">
        <f t="shared" si="1"/>
        <v>144697172400</v>
      </c>
    </row>
    <row r="47" spans="1:19">
      <c r="A47" s="1" t="s">
        <v>42</v>
      </c>
      <c r="C47" s="4" t="s">
        <v>246</v>
      </c>
      <c r="D47" s="4"/>
      <c r="E47" s="7">
        <v>13099211</v>
      </c>
      <c r="F47" s="4"/>
      <c r="G47" s="7">
        <v>2592</v>
      </c>
      <c r="H47" s="4"/>
      <c r="I47" s="7">
        <v>0</v>
      </c>
      <c r="J47" s="4"/>
      <c r="K47" s="7">
        <v>0</v>
      </c>
      <c r="L47" s="4"/>
      <c r="M47" s="7">
        <f t="shared" si="0"/>
        <v>0</v>
      </c>
      <c r="N47" s="4"/>
      <c r="O47" s="7">
        <v>33953154912</v>
      </c>
      <c r="P47" s="4"/>
      <c r="Q47" s="7">
        <v>1340256115</v>
      </c>
      <c r="R47" s="4"/>
      <c r="S47" s="7">
        <f t="shared" si="1"/>
        <v>32612898797</v>
      </c>
    </row>
    <row r="48" spans="1:19">
      <c r="A48" s="1" t="s">
        <v>93</v>
      </c>
      <c r="C48" s="4" t="s">
        <v>247</v>
      </c>
      <c r="D48" s="4"/>
      <c r="E48" s="7">
        <v>9813229</v>
      </c>
      <c r="F48" s="4"/>
      <c r="G48" s="7">
        <v>800</v>
      </c>
      <c r="H48" s="4"/>
      <c r="I48" s="7">
        <v>0</v>
      </c>
      <c r="J48" s="4"/>
      <c r="K48" s="7">
        <v>0</v>
      </c>
      <c r="L48" s="4"/>
      <c r="M48" s="7">
        <f t="shared" si="0"/>
        <v>0</v>
      </c>
      <c r="N48" s="4"/>
      <c r="O48" s="7">
        <v>7850583200</v>
      </c>
      <c r="P48" s="4"/>
      <c r="Q48" s="7">
        <v>0</v>
      </c>
      <c r="R48" s="4"/>
      <c r="S48" s="7">
        <f t="shared" si="1"/>
        <v>7850583200</v>
      </c>
    </row>
    <row r="49" spans="1:19">
      <c r="A49" s="1" t="s">
        <v>29</v>
      </c>
      <c r="C49" s="4" t="s">
        <v>197</v>
      </c>
      <c r="D49" s="4"/>
      <c r="E49" s="7">
        <v>29334685</v>
      </c>
      <c r="F49" s="4"/>
      <c r="G49" s="7">
        <v>572</v>
      </c>
      <c r="H49" s="4"/>
      <c r="I49" s="7">
        <v>0</v>
      </c>
      <c r="J49" s="4"/>
      <c r="K49" s="7">
        <v>0</v>
      </c>
      <c r="L49" s="4"/>
      <c r="M49" s="7">
        <f t="shared" si="0"/>
        <v>0</v>
      </c>
      <c r="N49" s="4"/>
      <c r="O49" s="7">
        <v>16779439820</v>
      </c>
      <c r="P49" s="4"/>
      <c r="Q49" s="7">
        <v>0</v>
      </c>
      <c r="R49" s="4"/>
      <c r="S49" s="7">
        <f t="shared" si="1"/>
        <v>16779439820</v>
      </c>
    </row>
    <row r="50" spans="1:19">
      <c r="A50" s="1" t="s">
        <v>54</v>
      </c>
      <c r="C50" s="4" t="s">
        <v>248</v>
      </c>
      <c r="D50" s="4"/>
      <c r="E50" s="7">
        <v>37075461</v>
      </c>
      <c r="F50" s="4"/>
      <c r="G50" s="7">
        <v>2250</v>
      </c>
      <c r="H50" s="4"/>
      <c r="I50" s="7">
        <v>0</v>
      </c>
      <c r="J50" s="4"/>
      <c r="K50" s="7">
        <v>0</v>
      </c>
      <c r="L50" s="4"/>
      <c r="M50" s="7">
        <f t="shared" si="0"/>
        <v>0</v>
      </c>
      <c r="N50" s="4"/>
      <c r="O50" s="7">
        <v>83419787250</v>
      </c>
      <c r="P50" s="4"/>
      <c r="Q50" s="7">
        <v>3292886339</v>
      </c>
      <c r="R50" s="4"/>
      <c r="S50" s="7">
        <f t="shared" si="1"/>
        <v>80126900911</v>
      </c>
    </row>
    <row r="51" spans="1:19">
      <c r="A51" s="1" t="s">
        <v>22</v>
      </c>
      <c r="C51" s="4" t="s">
        <v>247</v>
      </c>
      <c r="D51" s="4"/>
      <c r="E51" s="7">
        <v>107723752</v>
      </c>
      <c r="F51" s="4"/>
      <c r="G51" s="7">
        <v>1300</v>
      </c>
      <c r="H51" s="4"/>
      <c r="I51" s="7">
        <v>0</v>
      </c>
      <c r="J51" s="4"/>
      <c r="K51" s="7">
        <v>0</v>
      </c>
      <c r="L51" s="4"/>
      <c r="M51" s="7">
        <f t="shared" si="0"/>
        <v>0</v>
      </c>
      <c r="N51" s="4"/>
      <c r="O51" s="7">
        <v>140040877600</v>
      </c>
      <c r="P51" s="4"/>
      <c r="Q51" s="7">
        <v>0</v>
      </c>
      <c r="R51" s="4"/>
      <c r="S51" s="7">
        <f t="shared" si="1"/>
        <v>140040877600</v>
      </c>
    </row>
    <row r="52" spans="1:19">
      <c r="A52" s="1" t="s">
        <v>53</v>
      </c>
      <c r="C52" s="4" t="s">
        <v>249</v>
      </c>
      <c r="D52" s="4"/>
      <c r="E52" s="7">
        <v>9920000</v>
      </c>
      <c r="F52" s="4"/>
      <c r="G52" s="7">
        <v>550</v>
      </c>
      <c r="H52" s="4"/>
      <c r="I52" s="7">
        <v>0</v>
      </c>
      <c r="J52" s="4"/>
      <c r="K52" s="7">
        <v>0</v>
      </c>
      <c r="L52" s="4"/>
      <c r="M52" s="7">
        <f t="shared" si="0"/>
        <v>0</v>
      </c>
      <c r="N52" s="4"/>
      <c r="O52" s="7">
        <v>5456000000</v>
      </c>
      <c r="P52" s="4"/>
      <c r="Q52" s="7">
        <v>0</v>
      </c>
      <c r="R52" s="4"/>
      <c r="S52" s="7">
        <f t="shared" si="1"/>
        <v>5456000000</v>
      </c>
    </row>
    <row r="53" spans="1:19">
      <c r="A53" s="1" t="s">
        <v>52</v>
      </c>
      <c r="C53" s="4" t="s">
        <v>250</v>
      </c>
      <c r="D53" s="4"/>
      <c r="E53" s="7">
        <v>15893363</v>
      </c>
      <c r="F53" s="4"/>
      <c r="G53" s="7">
        <v>2400</v>
      </c>
      <c r="H53" s="4"/>
      <c r="I53" s="7">
        <v>0</v>
      </c>
      <c r="J53" s="4"/>
      <c r="K53" s="7">
        <v>0</v>
      </c>
      <c r="L53" s="4"/>
      <c r="M53" s="7">
        <f t="shared" si="0"/>
        <v>0</v>
      </c>
      <c r="N53" s="4"/>
      <c r="O53" s="7">
        <v>38144071200</v>
      </c>
      <c r="P53" s="4"/>
      <c r="Q53" s="7">
        <v>0</v>
      </c>
      <c r="R53" s="4"/>
      <c r="S53" s="7">
        <f t="shared" si="1"/>
        <v>38144071200</v>
      </c>
    </row>
    <row r="54" spans="1:19">
      <c r="A54" s="1" t="s">
        <v>48</v>
      </c>
      <c r="C54" s="4" t="s">
        <v>251</v>
      </c>
      <c r="D54" s="4"/>
      <c r="E54" s="7">
        <v>18011617</v>
      </c>
      <c r="F54" s="4"/>
      <c r="G54" s="7">
        <v>1000</v>
      </c>
      <c r="H54" s="4"/>
      <c r="I54" s="7">
        <v>0</v>
      </c>
      <c r="J54" s="4"/>
      <c r="K54" s="7">
        <v>0</v>
      </c>
      <c r="L54" s="4"/>
      <c r="M54" s="7">
        <f t="shared" si="0"/>
        <v>0</v>
      </c>
      <c r="N54" s="4"/>
      <c r="O54" s="7">
        <v>18011617000</v>
      </c>
      <c r="P54" s="4"/>
      <c r="Q54" s="7">
        <v>0</v>
      </c>
      <c r="R54" s="4"/>
      <c r="S54" s="7">
        <f t="shared" si="1"/>
        <v>18011617000</v>
      </c>
    </row>
    <row r="55" spans="1:19">
      <c r="A55" s="1" t="s">
        <v>49</v>
      </c>
      <c r="C55" s="4" t="s">
        <v>252</v>
      </c>
      <c r="D55" s="4"/>
      <c r="E55" s="7">
        <v>15280357</v>
      </c>
      <c r="F55" s="4"/>
      <c r="G55" s="7">
        <v>3000</v>
      </c>
      <c r="H55" s="4"/>
      <c r="I55" s="7">
        <v>0</v>
      </c>
      <c r="J55" s="4"/>
      <c r="K55" s="7">
        <v>0</v>
      </c>
      <c r="L55" s="4"/>
      <c r="M55" s="7">
        <f t="shared" si="0"/>
        <v>0</v>
      </c>
      <c r="N55" s="4"/>
      <c r="O55" s="7">
        <v>45841071000</v>
      </c>
      <c r="P55" s="4"/>
      <c r="Q55" s="7">
        <v>0</v>
      </c>
      <c r="R55" s="4"/>
      <c r="S55" s="7">
        <f t="shared" si="1"/>
        <v>45841071000</v>
      </c>
    </row>
    <row r="56" spans="1:19">
      <c r="A56" s="1" t="s">
        <v>46</v>
      </c>
      <c r="C56" s="4" t="s">
        <v>253</v>
      </c>
      <c r="D56" s="4"/>
      <c r="E56" s="7">
        <v>14863088</v>
      </c>
      <c r="F56" s="4"/>
      <c r="G56" s="7">
        <v>2550</v>
      </c>
      <c r="H56" s="4"/>
      <c r="I56" s="7">
        <v>0</v>
      </c>
      <c r="J56" s="4"/>
      <c r="K56" s="7">
        <v>0</v>
      </c>
      <c r="L56" s="4"/>
      <c r="M56" s="7">
        <f t="shared" si="0"/>
        <v>0</v>
      </c>
      <c r="N56" s="4"/>
      <c r="O56" s="7">
        <v>37900874400</v>
      </c>
      <c r="P56" s="4"/>
      <c r="Q56" s="7">
        <v>0</v>
      </c>
      <c r="R56" s="4"/>
      <c r="S56" s="7">
        <f t="shared" si="1"/>
        <v>37900874400</v>
      </c>
    </row>
    <row r="57" spans="1:19">
      <c r="A57" s="1" t="s">
        <v>15</v>
      </c>
      <c r="C57" s="4" t="s">
        <v>253</v>
      </c>
      <c r="D57" s="4"/>
      <c r="E57" s="7">
        <v>40301183</v>
      </c>
      <c r="F57" s="4"/>
      <c r="G57" s="7">
        <v>900</v>
      </c>
      <c r="H57" s="4"/>
      <c r="I57" s="7">
        <v>0</v>
      </c>
      <c r="J57" s="4"/>
      <c r="K57" s="7">
        <v>0</v>
      </c>
      <c r="L57" s="4"/>
      <c r="M57" s="7">
        <f t="shared" si="0"/>
        <v>0</v>
      </c>
      <c r="N57" s="4"/>
      <c r="O57" s="7">
        <v>36271064700</v>
      </c>
      <c r="P57" s="4"/>
      <c r="Q57" s="7">
        <v>0</v>
      </c>
      <c r="R57" s="4"/>
      <c r="S57" s="7">
        <f t="shared" si="1"/>
        <v>36271064700</v>
      </c>
    </row>
    <row r="58" spans="1:19">
      <c r="A58" s="1" t="s">
        <v>24</v>
      </c>
      <c r="C58" s="4" t="s">
        <v>235</v>
      </c>
      <c r="D58" s="4"/>
      <c r="E58" s="7">
        <v>8579300</v>
      </c>
      <c r="F58" s="4"/>
      <c r="G58" s="7">
        <v>9300</v>
      </c>
      <c r="H58" s="4"/>
      <c r="I58" s="7">
        <v>0</v>
      </c>
      <c r="J58" s="4"/>
      <c r="K58" s="7">
        <v>0</v>
      </c>
      <c r="L58" s="4"/>
      <c r="M58" s="7">
        <f t="shared" si="0"/>
        <v>0</v>
      </c>
      <c r="N58" s="4"/>
      <c r="O58" s="7">
        <v>79787490000</v>
      </c>
      <c r="P58" s="4"/>
      <c r="Q58" s="7">
        <v>0</v>
      </c>
      <c r="R58" s="4"/>
      <c r="S58" s="7">
        <f t="shared" si="1"/>
        <v>79787490000</v>
      </c>
    </row>
    <row r="59" spans="1:19">
      <c r="A59" s="1" t="s">
        <v>71</v>
      </c>
      <c r="C59" s="4" t="s">
        <v>240</v>
      </c>
      <c r="D59" s="4"/>
      <c r="E59" s="7">
        <v>17458094</v>
      </c>
      <c r="F59" s="4"/>
      <c r="G59" s="7">
        <v>4327</v>
      </c>
      <c r="H59" s="4"/>
      <c r="I59" s="7">
        <v>0</v>
      </c>
      <c r="J59" s="4"/>
      <c r="K59" s="7">
        <v>0</v>
      </c>
      <c r="L59" s="4"/>
      <c r="M59" s="7">
        <f t="shared" si="0"/>
        <v>0</v>
      </c>
      <c r="N59" s="4"/>
      <c r="O59" s="7">
        <v>75541172738</v>
      </c>
      <c r="P59" s="4"/>
      <c r="Q59" s="7">
        <v>1471251853</v>
      </c>
      <c r="R59" s="4"/>
      <c r="S59" s="7">
        <f t="shared" si="1"/>
        <v>74069920885</v>
      </c>
    </row>
    <row r="60" spans="1:19">
      <c r="A60" s="1" t="s">
        <v>254</v>
      </c>
      <c r="C60" s="4" t="s">
        <v>222</v>
      </c>
      <c r="D60" s="4"/>
      <c r="E60" s="7">
        <v>1000000</v>
      </c>
      <c r="F60" s="4"/>
      <c r="G60" s="7">
        <v>1000</v>
      </c>
      <c r="H60" s="4"/>
      <c r="I60" s="7">
        <v>0</v>
      </c>
      <c r="J60" s="4"/>
      <c r="K60" s="7">
        <v>0</v>
      </c>
      <c r="L60" s="4"/>
      <c r="M60" s="7">
        <f t="shared" si="0"/>
        <v>0</v>
      </c>
      <c r="N60" s="4"/>
      <c r="O60" s="7">
        <v>1000000000</v>
      </c>
      <c r="P60" s="4"/>
      <c r="Q60" s="7">
        <v>0</v>
      </c>
      <c r="R60" s="4"/>
      <c r="S60" s="7">
        <f t="shared" si="1"/>
        <v>1000000000</v>
      </c>
    </row>
    <row r="61" spans="1:19">
      <c r="A61" s="1" t="s">
        <v>20</v>
      </c>
      <c r="C61" s="4" t="s">
        <v>238</v>
      </c>
      <c r="D61" s="4"/>
      <c r="E61" s="7">
        <v>48931692</v>
      </c>
      <c r="F61" s="4"/>
      <c r="G61" s="7">
        <v>2940</v>
      </c>
      <c r="H61" s="4"/>
      <c r="I61" s="7">
        <v>0</v>
      </c>
      <c r="J61" s="4"/>
      <c r="K61" s="7">
        <v>0</v>
      </c>
      <c r="L61" s="4"/>
      <c r="M61" s="7">
        <f t="shared" si="0"/>
        <v>0</v>
      </c>
      <c r="N61" s="4"/>
      <c r="O61" s="7">
        <v>143859174480</v>
      </c>
      <c r="P61" s="4"/>
      <c r="Q61" s="7">
        <v>0</v>
      </c>
      <c r="R61" s="4"/>
      <c r="S61" s="7">
        <f t="shared" si="1"/>
        <v>143859174480</v>
      </c>
    </row>
    <row r="62" spans="1:19" ht="24.75" thickBot="1">
      <c r="C62" s="4"/>
      <c r="D62" s="4"/>
      <c r="E62" s="4"/>
      <c r="F62" s="4"/>
      <c r="G62" s="4"/>
      <c r="H62" s="4"/>
      <c r="I62" s="8">
        <f>SUM(I8:I61)</f>
        <v>0</v>
      </c>
      <c r="J62" s="4"/>
      <c r="K62" s="8">
        <f>SUM(K8:K61)</f>
        <v>0</v>
      </c>
      <c r="L62" s="4"/>
      <c r="M62" s="8">
        <f>SUM(M8:M61)</f>
        <v>0</v>
      </c>
      <c r="N62" s="4"/>
      <c r="O62" s="8">
        <f>SUM(O8:O61)</f>
        <v>3769109650923</v>
      </c>
      <c r="P62" s="4"/>
      <c r="Q62" s="8">
        <f>SUM(Q8:Q61)</f>
        <v>17003515500</v>
      </c>
      <c r="R62" s="4"/>
      <c r="S62" s="8">
        <f>SUM(S8:S61)</f>
        <v>3752106135423</v>
      </c>
    </row>
    <row r="63" spans="1:19" ht="24.75" thickTop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22"/>
      <c r="P63" s="22"/>
      <c r="Q63" s="23"/>
      <c r="R63" s="4"/>
      <c r="S63" s="4"/>
    </row>
    <row r="64" spans="1:19">
      <c r="O64" s="24"/>
      <c r="P64" s="25"/>
      <c r="Q64" s="24"/>
    </row>
    <row r="65" spans="15:17">
      <c r="O65" s="24"/>
      <c r="P65" s="25"/>
      <c r="Q65" s="25"/>
    </row>
    <row r="66" spans="15:17">
      <c r="O66" s="25"/>
      <c r="P66" s="25"/>
      <c r="Q66" s="25"/>
    </row>
    <row r="67" spans="15:17">
      <c r="O67" s="25"/>
      <c r="P67" s="25"/>
      <c r="Q67" s="25"/>
    </row>
  </sheetData>
  <autoFilter ref="A7:A61" xr:uid="{00000000-0001-0000-0700-000000000000}"/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9"/>
  <sheetViews>
    <sheetView rightToLeft="1" topLeftCell="A88" workbookViewId="0">
      <selection activeCell="I103" sqref="I103:Q109"/>
    </sheetView>
  </sheetViews>
  <sheetFormatPr defaultRowHeight="24"/>
  <cols>
    <col min="1" max="1" width="33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188</v>
      </c>
      <c r="D6" s="19" t="s">
        <v>188</v>
      </c>
      <c r="E6" s="19" t="s">
        <v>188</v>
      </c>
      <c r="F6" s="19" t="s">
        <v>188</v>
      </c>
      <c r="G6" s="19" t="s">
        <v>188</v>
      </c>
      <c r="H6" s="19" t="s">
        <v>188</v>
      </c>
      <c r="I6" s="19" t="s">
        <v>188</v>
      </c>
      <c r="K6" s="19" t="s">
        <v>189</v>
      </c>
      <c r="L6" s="19" t="s">
        <v>189</v>
      </c>
      <c r="M6" s="19" t="s">
        <v>189</v>
      </c>
      <c r="N6" s="19" t="s">
        <v>189</v>
      </c>
      <c r="O6" s="19" t="s">
        <v>189</v>
      </c>
      <c r="P6" s="19" t="s">
        <v>189</v>
      </c>
      <c r="Q6" s="19" t="s">
        <v>189</v>
      </c>
    </row>
    <row r="7" spans="1:17" ht="24.75">
      <c r="A7" s="19" t="s">
        <v>3</v>
      </c>
      <c r="C7" s="19" t="s">
        <v>7</v>
      </c>
      <c r="E7" s="19" t="s">
        <v>255</v>
      </c>
      <c r="G7" s="19" t="s">
        <v>256</v>
      </c>
      <c r="I7" s="19" t="s">
        <v>257</v>
      </c>
      <c r="K7" s="19" t="s">
        <v>7</v>
      </c>
      <c r="M7" s="19" t="s">
        <v>255</v>
      </c>
      <c r="O7" s="19" t="s">
        <v>256</v>
      </c>
      <c r="Q7" s="19" t="s">
        <v>257</v>
      </c>
    </row>
    <row r="8" spans="1:17">
      <c r="A8" s="1" t="s">
        <v>76</v>
      </c>
      <c r="C8" s="9">
        <v>88721940</v>
      </c>
      <c r="D8" s="9"/>
      <c r="E8" s="9">
        <v>309472901999</v>
      </c>
      <c r="F8" s="9"/>
      <c r="G8" s="9">
        <v>340365912923</v>
      </c>
      <c r="H8" s="9"/>
      <c r="I8" s="9">
        <v>-30893010923</v>
      </c>
      <c r="J8" s="9"/>
      <c r="K8" s="9">
        <v>88721940</v>
      </c>
      <c r="L8" s="9"/>
      <c r="M8" s="9">
        <v>309472901999</v>
      </c>
      <c r="N8" s="9"/>
      <c r="O8" s="9">
        <v>390093199773</v>
      </c>
      <c r="P8" s="9"/>
      <c r="Q8" s="9">
        <v>-80620297773</v>
      </c>
    </row>
    <row r="9" spans="1:17">
      <c r="A9" s="1" t="s">
        <v>29</v>
      </c>
      <c r="C9" s="9">
        <v>34124021</v>
      </c>
      <c r="D9" s="9"/>
      <c r="E9" s="9">
        <v>77000631580</v>
      </c>
      <c r="F9" s="9"/>
      <c r="G9" s="9">
        <v>90365498911</v>
      </c>
      <c r="H9" s="9"/>
      <c r="I9" s="9">
        <v>-13364867330</v>
      </c>
      <c r="J9" s="9"/>
      <c r="K9" s="9">
        <v>34124021</v>
      </c>
      <c r="L9" s="9"/>
      <c r="M9" s="9">
        <v>77000631580</v>
      </c>
      <c r="N9" s="9"/>
      <c r="O9" s="9">
        <v>128692316238</v>
      </c>
      <c r="P9" s="9"/>
      <c r="Q9" s="9">
        <v>-51691684657</v>
      </c>
    </row>
    <row r="10" spans="1:17">
      <c r="A10" s="1" t="s">
        <v>42</v>
      </c>
      <c r="C10" s="9">
        <v>14306779</v>
      </c>
      <c r="D10" s="9"/>
      <c r="E10" s="9">
        <v>327809116977</v>
      </c>
      <c r="F10" s="9"/>
      <c r="G10" s="9">
        <v>341319687269</v>
      </c>
      <c r="H10" s="9"/>
      <c r="I10" s="9">
        <v>-13510570291</v>
      </c>
      <c r="J10" s="9"/>
      <c r="K10" s="9">
        <v>14306779</v>
      </c>
      <c r="L10" s="9"/>
      <c r="M10" s="9">
        <v>327809116977</v>
      </c>
      <c r="N10" s="9"/>
      <c r="O10" s="9">
        <v>352389945077</v>
      </c>
      <c r="P10" s="9"/>
      <c r="Q10" s="9">
        <v>-24580828099</v>
      </c>
    </row>
    <row r="11" spans="1:17">
      <c r="A11" s="1" t="s">
        <v>77</v>
      </c>
      <c r="C11" s="9">
        <v>312788674</v>
      </c>
      <c r="D11" s="9"/>
      <c r="E11" s="9">
        <v>946152630168</v>
      </c>
      <c r="F11" s="9"/>
      <c r="G11" s="9">
        <v>1010825567097</v>
      </c>
      <c r="H11" s="9"/>
      <c r="I11" s="9">
        <v>-64672936928</v>
      </c>
      <c r="J11" s="9"/>
      <c r="K11" s="9">
        <v>312788674</v>
      </c>
      <c r="L11" s="9"/>
      <c r="M11" s="9">
        <v>946152630168</v>
      </c>
      <c r="N11" s="9"/>
      <c r="O11" s="9">
        <v>1374610837323</v>
      </c>
      <c r="P11" s="9"/>
      <c r="Q11" s="9">
        <v>-428458207154</v>
      </c>
    </row>
    <row r="12" spans="1:17">
      <c r="A12" s="1" t="s">
        <v>98</v>
      </c>
      <c r="C12" s="9">
        <v>20000000</v>
      </c>
      <c r="D12" s="9"/>
      <c r="E12" s="9">
        <v>103778820000</v>
      </c>
      <c r="F12" s="9"/>
      <c r="G12" s="9">
        <v>102392186400</v>
      </c>
      <c r="H12" s="9"/>
      <c r="I12" s="9">
        <v>1386633600</v>
      </c>
      <c r="J12" s="9"/>
      <c r="K12" s="9">
        <v>20000000</v>
      </c>
      <c r="L12" s="9"/>
      <c r="M12" s="9">
        <v>103778820000</v>
      </c>
      <c r="N12" s="9"/>
      <c r="O12" s="9">
        <v>102392186400</v>
      </c>
      <c r="P12" s="9"/>
      <c r="Q12" s="9">
        <v>1386633600</v>
      </c>
    </row>
    <row r="13" spans="1:17">
      <c r="A13" s="1" t="s">
        <v>47</v>
      </c>
      <c r="C13" s="9">
        <v>21900000</v>
      </c>
      <c r="D13" s="9"/>
      <c r="E13" s="9">
        <v>159136470450</v>
      </c>
      <c r="F13" s="9"/>
      <c r="G13" s="9">
        <v>167844348450</v>
      </c>
      <c r="H13" s="9"/>
      <c r="I13" s="9">
        <v>-8707878000</v>
      </c>
      <c r="J13" s="9"/>
      <c r="K13" s="9">
        <v>21900000</v>
      </c>
      <c r="L13" s="9"/>
      <c r="M13" s="9">
        <v>159136470450</v>
      </c>
      <c r="N13" s="9"/>
      <c r="O13" s="9">
        <v>156437392981</v>
      </c>
      <c r="P13" s="9"/>
      <c r="Q13" s="9">
        <v>2699077469</v>
      </c>
    </row>
    <row r="14" spans="1:17">
      <c r="A14" s="1" t="s">
        <v>83</v>
      </c>
      <c r="C14" s="9">
        <v>40761180</v>
      </c>
      <c r="D14" s="9"/>
      <c r="E14" s="9">
        <v>305915814891</v>
      </c>
      <c r="F14" s="9"/>
      <c r="G14" s="9">
        <v>298074696734</v>
      </c>
      <c r="H14" s="9"/>
      <c r="I14" s="9">
        <v>7841118157</v>
      </c>
      <c r="J14" s="9"/>
      <c r="K14" s="9">
        <v>40761180</v>
      </c>
      <c r="L14" s="9"/>
      <c r="M14" s="9">
        <v>305915814891</v>
      </c>
      <c r="N14" s="9"/>
      <c r="O14" s="9">
        <v>340436814843</v>
      </c>
      <c r="P14" s="9"/>
      <c r="Q14" s="9">
        <v>-34520999951</v>
      </c>
    </row>
    <row r="15" spans="1:17">
      <c r="A15" s="1" t="s">
        <v>30</v>
      </c>
      <c r="C15" s="9">
        <v>21021326</v>
      </c>
      <c r="D15" s="9"/>
      <c r="E15" s="9">
        <v>148154406192</v>
      </c>
      <c r="F15" s="9"/>
      <c r="G15" s="9">
        <v>152370192334</v>
      </c>
      <c r="H15" s="9"/>
      <c r="I15" s="9">
        <v>-4215786141</v>
      </c>
      <c r="J15" s="9"/>
      <c r="K15" s="9">
        <v>21021326</v>
      </c>
      <c r="L15" s="9"/>
      <c r="M15" s="9">
        <v>148154406192</v>
      </c>
      <c r="N15" s="9"/>
      <c r="O15" s="9">
        <v>154340299410</v>
      </c>
      <c r="P15" s="9"/>
      <c r="Q15" s="9">
        <v>-6185893217</v>
      </c>
    </row>
    <row r="16" spans="1:17">
      <c r="A16" s="1" t="s">
        <v>88</v>
      </c>
      <c r="C16" s="9">
        <v>66325146</v>
      </c>
      <c r="D16" s="9"/>
      <c r="E16" s="9">
        <v>456239138758</v>
      </c>
      <c r="F16" s="9"/>
      <c r="G16" s="9">
        <v>461513579669</v>
      </c>
      <c r="H16" s="9"/>
      <c r="I16" s="9">
        <v>-5274440910</v>
      </c>
      <c r="J16" s="9"/>
      <c r="K16" s="9">
        <v>66325146</v>
      </c>
      <c r="L16" s="9"/>
      <c r="M16" s="9">
        <v>456239138758</v>
      </c>
      <c r="N16" s="9"/>
      <c r="O16" s="9">
        <v>515576599001</v>
      </c>
      <c r="P16" s="9"/>
      <c r="Q16" s="9">
        <v>-59337460242</v>
      </c>
    </row>
    <row r="17" spans="1:17">
      <c r="A17" s="1" t="s">
        <v>56</v>
      </c>
      <c r="C17" s="9">
        <v>121996621</v>
      </c>
      <c r="D17" s="9"/>
      <c r="E17" s="9">
        <v>1845740679618</v>
      </c>
      <c r="F17" s="9"/>
      <c r="G17" s="9">
        <v>1876058364895</v>
      </c>
      <c r="H17" s="9"/>
      <c r="I17" s="9">
        <v>-30317685276</v>
      </c>
      <c r="J17" s="9"/>
      <c r="K17" s="9">
        <v>121996621</v>
      </c>
      <c r="L17" s="9"/>
      <c r="M17" s="9">
        <v>1845740679618</v>
      </c>
      <c r="N17" s="9"/>
      <c r="O17" s="9">
        <v>2653403815378</v>
      </c>
      <c r="P17" s="9"/>
      <c r="Q17" s="9">
        <v>-807663135759</v>
      </c>
    </row>
    <row r="18" spans="1:17">
      <c r="A18" s="1" t="s">
        <v>64</v>
      </c>
      <c r="C18" s="9">
        <v>12293626</v>
      </c>
      <c r="D18" s="9"/>
      <c r="E18" s="9">
        <v>519125944746</v>
      </c>
      <c r="F18" s="9"/>
      <c r="G18" s="9">
        <v>504950189193</v>
      </c>
      <c r="H18" s="9"/>
      <c r="I18" s="9">
        <v>14175755553</v>
      </c>
      <c r="J18" s="9"/>
      <c r="K18" s="9">
        <v>12293626</v>
      </c>
      <c r="L18" s="9"/>
      <c r="M18" s="9">
        <v>519125944746</v>
      </c>
      <c r="N18" s="9"/>
      <c r="O18" s="9">
        <v>551632418688</v>
      </c>
      <c r="P18" s="9"/>
      <c r="Q18" s="9">
        <v>-32506473941</v>
      </c>
    </row>
    <row r="19" spans="1:17">
      <c r="A19" s="1" t="s">
        <v>27</v>
      </c>
      <c r="C19" s="9">
        <v>3593753</v>
      </c>
      <c r="D19" s="9"/>
      <c r="E19" s="9">
        <v>649671239052</v>
      </c>
      <c r="F19" s="9"/>
      <c r="G19" s="9">
        <v>656601637181</v>
      </c>
      <c r="H19" s="9"/>
      <c r="I19" s="9">
        <v>-6930398128</v>
      </c>
      <c r="J19" s="9"/>
      <c r="K19" s="9">
        <v>3593753</v>
      </c>
      <c r="L19" s="9"/>
      <c r="M19" s="9">
        <v>649671239052</v>
      </c>
      <c r="N19" s="9"/>
      <c r="O19" s="9">
        <v>669462169792</v>
      </c>
      <c r="P19" s="9"/>
      <c r="Q19" s="9">
        <v>-19790930739</v>
      </c>
    </row>
    <row r="20" spans="1:17">
      <c r="A20" s="1" t="s">
        <v>34</v>
      </c>
      <c r="C20" s="9">
        <v>38398185</v>
      </c>
      <c r="D20" s="9"/>
      <c r="E20" s="9">
        <v>952334409191</v>
      </c>
      <c r="F20" s="9"/>
      <c r="G20" s="9">
        <v>851184662323</v>
      </c>
      <c r="H20" s="9"/>
      <c r="I20" s="9">
        <v>101149746868</v>
      </c>
      <c r="J20" s="9"/>
      <c r="K20" s="9">
        <v>38398185</v>
      </c>
      <c r="L20" s="9"/>
      <c r="M20" s="9">
        <v>952334409191</v>
      </c>
      <c r="N20" s="9"/>
      <c r="O20" s="9">
        <v>743095722977</v>
      </c>
      <c r="P20" s="9"/>
      <c r="Q20" s="9">
        <v>209238686214</v>
      </c>
    </row>
    <row r="21" spans="1:17">
      <c r="A21" s="1" t="s">
        <v>22</v>
      </c>
      <c r="C21" s="9">
        <v>116863082</v>
      </c>
      <c r="D21" s="9"/>
      <c r="E21" s="9">
        <v>1784336588729</v>
      </c>
      <c r="F21" s="9"/>
      <c r="G21" s="9">
        <v>1687917359000</v>
      </c>
      <c r="H21" s="9"/>
      <c r="I21" s="9">
        <v>96419229729</v>
      </c>
      <c r="J21" s="9"/>
      <c r="K21" s="9">
        <v>116863082</v>
      </c>
      <c r="L21" s="9"/>
      <c r="M21" s="9">
        <v>1784336588729</v>
      </c>
      <c r="N21" s="9"/>
      <c r="O21" s="9">
        <v>2157822267548</v>
      </c>
      <c r="P21" s="9"/>
      <c r="Q21" s="9">
        <v>-373485678818</v>
      </c>
    </row>
    <row r="22" spans="1:17">
      <c r="A22" s="1" t="s">
        <v>69</v>
      </c>
      <c r="C22" s="9">
        <v>13795298</v>
      </c>
      <c r="D22" s="9"/>
      <c r="E22" s="9">
        <v>429909320875</v>
      </c>
      <c r="F22" s="9"/>
      <c r="G22" s="9">
        <v>362028901790</v>
      </c>
      <c r="H22" s="9"/>
      <c r="I22" s="9">
        <v>67880419085</v>
      </c>
      <c r="J22" s="9"/>
      <c r="K22" s="9">
        <v>13795298</v>
      </c>
      <c r="L22" s="9"/>
      <c r="M22" s="9">
        <v>429909320875</v>
      </c>
      <c r="N22" s="9"/>
      <c r="O22" s="9">
        <v>394015357000</v>
      </c>
      <c r="P22" s="9"/>
      <c r="Q22" s="9">
        <v>35893963875</v>
      </c>
    </row>
    <row r="23" spans="1:17">
      <c r="A23" s="1" t="s">
        <v>58</v>
      </c>
      <c r="C23" s="9">
        <v>13952434</v>
      </c>
      <c r="D23" s="9"/>
      <c r="E23" s="9">
        <v>347706284633</v>
      </c>
      <c r="F23" s="9"/>
      <c r="G23" s="9">
        <v>301937208475</v>
      </c>
      <c r="H23" s="9"/>
      <c r="I23" s="9">
        <v>45769076158</v>
      </c>
      <c r="J23" s="9"/>
      <c r="K23" s="9">
        <v>13952434</v>
      </c>
      <c r="L23" s="9"/>
      <c r="M23" s="9">
        <v>347706284633</v>
      </c>
      <c r="N23" s="9"/>
      <c r="O23" s="9">
        <v>302491985156</v>
      </c>
      <c r="P23" s="9"/>
      <c r="Q23" s="9">
        <v>45214299477</v>
      </c>
    </row>
    <row r="24" spans="1:17">
      <c r="A24" s="1" t="s">
        <v>20</v>
      </c>
      <c r="C24" s="9">
        <v>48831692</v>
      </c>
      <c r="D24" s="9"/>
      <c r="E24" s="9">
        <v>659674139249</v>
      </c>
      <c r="F24" s="9"/>
      <c r="G24" s="9">
        <v>687828002439</v>
      </c>
      <c r="H24" s="9"/>
      <c r="I24" s="9">
        <v>-28153863189</v>
      </c>
      <c r="J24" s="9"/>
      <c r="K24" s="9">
        <v>48831692</v>
      </c>
      <c r="L24" s="9"/>
      <c r="M24" s="9">
        <v>659674139249</v>
      </c>
      <c r="N24" s="9"/>
      <c r="O24" s="9">
        <v>861879363800</v>
      </c>
      <c r="P24" s="9"/>
      <c r="Q24" s="9">
        <v>-202205224550</v>
      </c>
    </row>
    <row r="25" spans="1:17">
      <c r="A25" s="1" t="s">
        <v>61</v>
      </c>
      <c r="C25" s="9">
        <v>10613234</v>
      </c>
      <c r="D25" s="9"/>
      <c r="E25" s="9">
        <v>166269343661</v>
      </c>
      <c r="F25" s="9"/>
      <c r="G25" s="9">
        <v>155297254993</v>
      </c>
      <c r="H25" s="9"/>
      <c r="I25" s="9">
        <v>10972088668</v>
      </c>
      <c r="J25" s="9"/>
      <c r="K25" s="9">
        <v>10613234</v>
      </c>
      <c r="L25" s="9"/>
      <c r="M25" s="9">
        <v>166269343661</v>
      </c>
      <c r="N25" s="9"/>
      <c r="O25" s="9">
        <v>147173689344</v>
      </c>
      <c r="P25" s="9"/>
      <c r="Q25" s="9">
        <v>19095654317</v>
      </c>
    </row>
    <row r="26" spans="1:17">
      <c r="A26" s="1" t="s">
        <v>19</v>
      </c>
      <c r="C26" s="9">
        <v>165949002</v>
      </c>
      <c r="D26" s="9"/>
      <c r="E26" s="9">
        <v>1355984396701</v>
      </c>
      <c r="F26" s="9"/>
      <c r="G26" s="9">
        <v>1375779789353</v>
      </c>
      <c r="H26" s="9"/>
      <c r="I26" s="9">
        <v>-19795392651</v>
      </c>
      <c r="J26" s="9"/>
      <c r="K26" s="9">
        <v>165949002</v>
      </c>
      <c r="L26" s="9"/>
      <c r="M26" s="9">
        <v>1355984396701</v>
      </c>
      <c r="N26" s="9"/>
      <c r="O26" s="9">
        <v>1581981796773</v>
      </c>
      <c r="P26" s="9"/>
      <c r="Q26" s="9">
        <v>-225997400071</v>
      </c>
    </row>
    <row r="27" spans="1:17">
      <c r="A27" s="1" t="s">
        <v>40</v>
      </c>
      <c r="C27" s="9">
        <v>31727273</v>
      </c>
      <c r="D27" s="9"/>
      <c r="E27" s="9">
        <v>605223732975</v>
      </c>
      <c r="F27" s="9"/>
      <c r="G27" s="9">
        <v>588508330240</v>
      </c>
      <c r="H27" s="9"/>
      <c r="I27" s="9">
        <v>16715402735</v>
      </c>
      <c r="J27" s="9"/>
      <c r="K27" s="9">
        <v>31727273</v>
      </c>
      <c r="L27" s="9"/>
      <c r="M27" s="9">
        <v>605223732975</v>
      </c>
      <c r="N27" s="9"/>
      <c r="O27" s="9">
        <v>733443269178</v>
      </c>
      <c r="P27" s="9"/>
      <c r="Q27" s="9">
        <v>-128219536202</v>
      </c>
    </row>
    <row r="28" spans="1:17">
      <c r="A28" s="1" t="s">
        <v>31</v>
      </c>
      <c r="C28" s="9">
        <v>68693503</v>
      </c>
      <c r="D28" s="9"/>
      <c r="E28" s="9">
        <v>322577284928</v>
      </c>
      <c r="F28" s="9"/>
      <c r="G28" s="9">
        <v>349754626037</v>
      </c>
      <c r="H28" s="9"/>
      <c r="I28" s="9">
        <v>-27177341108</v>
      </c>
      <c r="J28" s="9"/>
      <c r="K28" s="9">
        <v>68693503</v>
      </c>
      <c r="L28" s="9"/>
      <c r="M28" s="9">
        <v>322577284928</v>
      </c>
      <c r="N28" s="9"/>
      <c r="O28" s="9">
        <v>276848154357</v>
      </c>
      <c r="P28" s="9"/>
      <c r="Q28" s="9">
        <v>45729130571</v>
      </c>
    </row>
    <row r="29" spans="1:17">
      <c r="A29" s="1" t="s">
        <v>23</v>
      </c>
      <c r="C29" s="9">
        <v>47515414</v>
      </c>
      <c r="D29" s="9"/>
      <c r="E29" s="9">
        <v>1958267629506</v>
      </c>
      <c r="F29" s="9"/>
      <c r="G29" s="9">
        <v>2075877045750</v>
      </c>
      <c r="H29" s="9"/>
      <c r="I29" s="9">
        <v>-117609416243</v>
      </c>
      <c r="J29" s="9"/>
      <c r="K29" s="9">
        <v>47515414</v>
      </c>
      <c r="L29" s="9"/>
      <c r="M29" s="9">
        <v>1958267629506</v>
      </c>
      <c r="N29" s="9"/>
      <c r="O29" s="9">
        <v>2943069367934</v>
      </c>
      <c r="P29" s="9"/>
      <c r="Q29" s="9">
        <v>-984801738427</v>
      </c>
    </row>
    <row r="30" spans="1:17">
      <c r="A30" s="1" t="s">
        <v>82</v>
      </c>
      <c r="C30" s="9">
        <v>16105861</v>
      </c>
      <c r="D30" s="9"/>
      <c r="E30" s="9">
        <v>179472448934</v>
      </c>
      <c r="F30" s="9"/>
      <c r="G30" s="9">
        <v>177551245198</v>
      </c>
      <c r="H30" s="9"/>
      <c r="I30" s="9">
        <v>1921203736</v>
      </c>
      <c r="J30" s="9"/>
      <c r="K30" s="9">
        <v>16105861</v>
      </c>
      <c r="L30" s="9"/>
      <c r="M30" s="9">
        <v>179472448934</v>
      </c>
      <c r="N30" s="9"/>
      <c r="O30" s="9">
        <v>158436480278</v>
      </c>
      <c r="P30" s="9"/>
      <c r="Q30" s="9">
        <v>21035968656</v>
      </c>
    </row>
    <row r="31" spans="1:17">
      <c r="A31" s="1" t="s">
        <v>26</v>
      </c>
      <c r="C31" s="9">
        <v>3600000</v>
      </c>
      <c r="D31" s="9"/>
      <c r="E31" s="9">
        <v>17642399400</v>
      </c>
      <c r="F31" s="9"/>
      <c r="G31" s="9">
        <v>19360117800</v>
      </c>
      <c r="H31" s="9"/>
      <c r="I31" s="9">
        <v>-1717718400</v>
      </c>
      <c r="J31" s="9"/>
      <c r="K31" s="9">
        <v>3600000</v>
      </c>
      <c r="L31" s="9"/>
      <c r="M31" s="9">
        <v>17642399400</v>
      </c>
      <c r="N31" s="9"/>
      <c r="O31" s="9">
        <v>17908245936</v>
      </c>
      <c r="P31" s="9"/>
      <c r="Q31" s="9">
        <v>-265846536</v>
      </c>
    </row>
    <row r="32" spans="1:17">
      <c r="A32" s="1" t="s">
        <v>25</v>
      </c>
      <c r="C32" s="9">
        <v>13283336</v>
      </c>
      <c r="D32" s="9"/>
      <c r="E32" s="9">
        <v>285476969260</v>
      </c>
      <c r="F32" s="9"/>
      <c r="G32" s="9">
        <v>304227075474</v>
      </c>
      <c r="H32" s="9"/>
      <c r="I32" s="9">
        <v>-18750106213</v>
      </c>
      <c r="J32" s="9"/>
      <c r="K32" s="9">
        <v>13283336</v>
      </c>
      <c r="L32" s="9"/>
      <c r="M32" s="9">
        <v>285476969260</v>
      </c>
      <c r="N32" s="9"/>
      <c r="O32" s="9">
        <v>466111797049</v>
      </c>
      <c r="P32" s="9"/>
      <c r="Q32" s="9">
        <v>-180634827788</v>
      </c>
    </row>
    <row r="33" spans="1:17">
      <c r="A33" s="1" t="s">
        <v>92</v>
      </c>
      <c r="C33" s="9">
        <v>34643667</v>
      </c>
      <c r="D33" s="9"/>
      <c r="E33" s="9">
        <v>789652727568</v>
      </c>
      <c r="F33" s="9"/>
      <c r="G33" s="9">
        <v>831322147557</v>
      </c>
      <c r="H33" s="9"/>
      <c r="I33" s="9">
        <v>-41669419988</v>
      </c>
      <c r="J33" s="9"/>
      <c r="K33" s="9">
        <v>34643667</v>
      </c>
      <c r="L33" s="9"/>
      <c r="M33" s="9">
        <v>789652727568</v>
      </c>
      <c r="N33" s="9"/>
      <c r="O33" s="9">
        <v>952886653865</v>
      </c>
      <c r="P33" s="9"/>
      <c r="Q33" s="9">
        <v>-163233926296</v>
      </c>
    </row>
    <row r="34" spans="1:17">
      <c r="A34" s="1" t="s">
        <v>53</v>
      </c>
      <c r="C34" s="9">
        <v>12266666</v>
      </c>
      <c r="D34" s="9"/>
      <c r="E34" s="9">
        <v>37190721978</v>
      </c>
      <c r="F34" s="9"/>
      <c r="G34" s="9">
        <v>37434595565</v>
      </c>
      <c r="H34" s="9"/>
      <c r="I34" s="9">
        <v>-243873586</v>
      </c>
      <c r="J34" s="9"/>
      <c r="K34" s="9">
        <v>12266666</v>
      </c>
      <c r="L34" s="9"/>
      <c r="M34" s="9">
        <v>37190721978</v>
      </c>
      <c r="N34" s="9"/>
      <c r="O34" s="9">
        <v>51612102096</v>
      </c>
      <c r="P34" s="9"/>
      <c r="Q34" s="9">
        <v>-14421380117</v>
      </c>
    </row>
    <row r="35" spans="1:17">
      <c r="A35" s="1" t="s">
        <v>60</v>
      </c>
      <c r="C35" s="9">
        <v>2062330</v>
      </c>
      <c r="D35" s="9"/>
      <c r="E35" s="9">
        <v>141597584558</v>
      </c>
      <c r="F35" s="9"/>
      <c r="G35" s="9">
        <v>145513197508</v>
      </c>
      <c r="H35" s="9"/>
      <c r="I35" s="9">
        <v>-3915612949</v>
      </c>
      <c r="J35" s="9"/>
      <c r="K35" s="9">
        <v>2062330</v>
      </c>
      <c r="L35" s="9"/>
      <c r="M35" s="9">
        <v>141597584558</v>
      </c>
      <c r="N35" s="9"/>
      <c r="O35" s="9">
        <v>98484840900</v>
      </c>
      <c r="P35" s="9"/>
      <c r="Q35" s="9">
        <v>43112743658</v>
      </c>
    </row>
    <row r="36" spans="1:17">
      <c r="A36" s="1" t="s">
        <v>75</v>
      </c>
      <c r="C36" s="9">
        <v>13215553</v>
      </c>
      <c r="D36" s="9"/>
      <c r="E36" s="9">
        <v>479366227572</v>
      </c>
      <c r="F36" s="9"/>
      <c r="G36" s="9">
        <v>478183904731</v>
      </c>
      <c r="H36" s="9"/>
      <c r="I36" s="9">
        <v>1182322841</v>
      </c>
      <c r="J36" s="9"/>
      <c r="K36" s="9">
        <v>13215553</v>
      </c>
      <c r="L36" s="9"/>
      <c r="M36" s="9">
        <v>479366227572</v>
      </c>
      <c r="N36" s="9"/>
      <c r="O36" s="9">
        <v>432598790736</v>
      </c>
      <c r="P36" s="9"/>
      <c r="Q36" s="9">
        <v>46767436836</v>
      </c>
    </row>
    <row r="37" spans="1:17">
      <c r="A37" s="1" t="s">
        <v>81</v>
      </c>
      <c r="C37" s="9">
        <v>23615260</v>
      </c>
      <c r="D37" s="9"/>
      <c r="E37" s="9">
        <v>157750314644</v>
      </c>
      <c r="F37" s="9"/>
      <c r="G37" s="9">
        <v>170426679213</v>
      </c>
      <c r="H37" s="9"/>
      <c r="I37" s="9">
        <v>-12676364568</v>
      </c>
      <c r="J37" s="9"/>
      <c r="K37" s="9">
        <v>23615260</v>
      </c>
      <c r="L37" s="9"/>
      <c r="M37" s="9">
        <v>157750314644</v>
      </c>
      <c r="N37" s="9"/>
      <c r="O37" s="9">
        <v>200660078958</v>
      </c>
      <c r="P37" s="9"/>
      <c r="Q37" s="9">
        <v>-42909764313</v>
      </c>
    </row>
    <row r="38" spans="1:17">
      <c r="A38" s="1" t="s">
        <v>89</v>
      </c>
      <c r="C38" s="9">
        <v>3500001</v>
      </c>
      <c r="D38" s="9"/>
      <c r="E38" s="9">
        <v>17813381089</v>
      </c>
      <c r="F38" s="9"/>
      <c r="G38" s="9">
        <v>18752758607</v>
      </c>
      <c r="H38" s="9"/>
      <c r="I38" s="9">
        <v>-939377517</v>
      </c>
      <c r="J38" s="9"/>
      <c r="K38" s="9">
        <v>3500001</v>
      </c>
      <c r="L38" s="9"/>
      <c r="M38" s="9">
        <v>17813381089</v>
      </c>
      <c r="N38" s="9"/>
      <c r="O38" s="9">
        <v>22959835177</v>
      </c>
      <c r="P38" s="9"/>
      <c r="Q38" s="9">
        <v>-5146454087</v>
      </c>
    </row>
    <row r="39" spans="1:17">
      <c r="A39" s="1" t="s">
        <v>73</v>
      </c>
      <c r="C39" s="9">
        <v>6621989</v>
      </c>
      <c r="D39" s="9"/>
      <c r="E39" s="9">
        <v>361713219691</v>
      </c>
      <c r="F39" s="9"/>
      <c r="G39" s="9">
        <v>378959600684</v>
      </c>
      <c r="H39" s="9"/>
      <c r="I39" s="9">
        <v>-17246380992</v>
      </c>
      <c r="J39" s="9"/>
      <c r="K39" s="9">
        <v>6621989</v>
      </c>
      <c r="L39" s="9"/>
      <c r="M39" s="9">
        <v>361713219691</v>
      </c>
      <c r="N39" s="9"/>
      <c r="O39" s="9">
        <v>464987799546</v>
      </c>
      <c r="P39" s="9"/>
      <c r="Q39" s="9">
        <v>-103274579854</v>
      </c>
    </row>
    <row r="40" spans="1:17">
      <c r="A40" s="1" t="s">
        <v>39</v>
      </c>
      <c r="C40" s="9">
        <v>47057542</v>
      </c>
      <c r="D40" s="9"/>
      <c r="E40" s="9">
        <v>306860725540</v>
      </c>
      <c r="F40" s="9"/>
      <c r="G40" s="9">
        <v>246985462020</v>
      </c>
      <c r="H40" s="9"/>
      <c r="I40" s="9">
        <v>59875263520</v>
      </c>
      <c r="J40" s="9"/>
      <c r="K40" s="9">
        <v>47057542</v>
      </c>
      <c r="L40" s="9"/>
      <c r="M40" s="9">
        <v>306860725540</v>
      </c>
      <c r="N40" s="9"/>
      <c r="O40" s="9">
        <v>274347955227</v>
      </c>
      <c r="P40" s="9"/>
      <c r="Q40" s="9">
        <v>32512770313</v>
      </c>
    </row>
    <row r="41" spans="1:17">
      <c r="A41" s="1" t="s">
        <v>35</v>
      </c>
      <c r="C41" s="9">
        <v>91028165</v>
      </c>
      <c r="D41" s="9"/>
      <c r="E41" s="9">
        <v>1677620589134</v>
      </c>
      <c r="F41" s="9"/>
      <c r="G41" s="9">
        <v>1697527629566</v>
      </c>
      <c r="H41" s="9"/>
      <c r="I41" s="9">
        <v>-19907040431</v>
      </c>
      <c r="J41" s="9"/>
      <c r="K41" s="9">
        <v>91028165</v>
      </c>
      <c r="L41" s="9"/>
      <c r="M41" s="9">
        <v>1677620589134</v>
      </c>
      <c r="N41" s="9"/>
      <c r="O41" s="9">
        <v>2186154985624</v>
      </c>
      <c r="P41" s="9"/>
      <c r="Q41" s="9">
        <v>-508534396489</v>
      </c>
    </row>
    <row r="42" spans="1:17">
      <c r="A42" s="1" t="s">
        <v>24</v>
      </c>
      <c r="C42" s="9">
        <v>8697985</v>
      </c>
      <c r="D42" s="9"/>
      <c r="E42" s="9">
        <v>557941350266</v>
      </c>
      <c r="F42" s="9"/>
      <c r="G42" s="9">
        <v>554569319790</v>
      </c>
      <c r="H42" s="9"/>
      <c r="I42" s="9">
        <v>3372030476</v>
      </c>
      <c r="J42" s="9"/>
      <c r="K42" s="9">
        <v>8697985</v>
      </c>
      <c r="L42" s="9"/>
      <c r="M42" s="9">
        <v>557941350266</v>
      </c>
      <c r="N42" s="9"/>
      <c r="O42" s="9">
        <v>757475992256</v>
      </c>
      <c r="P42" s="9"/>
      <c r="Q42" s="9">
        <v>-199534641989</v>
      </c>
    </row>
    <row r="43" spans="1:17">
      <c r="A43" s="1" t="s">
        <v>62</v>
      </c>
      <c r="C43" s="9">
        <v>18634950</v>
      </c>
      <c r="D43" s="9"/>
      <c r="E43" s="9">
        <v>548683014046</v>
      </c>
      <c r="F43" s="9"/>
      <c r="G43" s="9">
        <v>508115296262</v>
      </c>
      <c r="H43" s="9"/>
      <c r="I43" s="9">
        <v>40567717784</v>
      </c>
      <c r="J43" s="9"/>
      <c r="K43" s="9">
        <v>18634950</v>
      </c>
      <c r="L43" s="9"/>
      <c r="M43" s="9">
        <v>548683014046</v>
      </c>
      <c r="N43" s="9"/>
      <c r="O43" s="9">
        <v>592214583358</v>
      </c>
      <c r="P43" s="9"/>
      <c r="Q43" s="9">
        <v>-43531569311</v>
      </c>
    </row>
    <row r="44" spans="1:17">
      <c r="A44" s="1" t="s">
        <v>48</v>
      </c>
      <c r="C44" s="9">
        <v>29110260</v>
      </c>
      <c r="D44" s="9"/>
      <c r="E44" s="9">
        <v>709536562927</v>
      </c>
      <c r="F44" s="9"/>
      <c r="G44" s="9">
        <v>763359483280</v>
      </c>
      <c r="H44" s="9"/>
      <c r="I44" s="9">
        <v>-53822920352</v>
      </c>
      <c r="J44" s="9"/>
      <c r="K44" s="9">
        <v>29110260</v>
      </c>
      <c r="L44" s="9"/>
      <c r="M44" s="9">
        <v>709536562927</v>
      </c>
      <c r="N44" s="9"/>
      <c r="O44" s="9">
        <v>795129342986</v>
      </c>
      <c r="P44" s="9"/>
      <c r="Q44" s="9">
        <v>-85592780058</v>
      </c>
    </row>
    <row r="45" spans="1:17">
      <c r="A45" s="1" t="s">
        <v>41</v>
      </c>
      <c r="C45" s="9">
        <v>3854943</v>
      </c>
      <c r="D45" s="9"/>
      <c r="E45" s="9">
        <v>191983505066</v>
      </c>
      <c r="F45" s="9"/>
      <c r="G45" s="9">
        <v>199264316635</v>
      </c>
      <c r="H45" s="9"/>
      <c r="I45" s="9">
        <v>-7280811568</v>
      </c>
      <c r="J45" s="9"/>
      <c r="K45" s="9">
        <v>3854943</v>
      </c>
      <c r="L45" s="9"/>
      <c r="M45" s="9">
        <v>191983505066</v>
      </c>
      <c r="N45" s="9"/>
      <c r="O45" s="9">
        <v>184702693497</v>
      </c>
      <c r="P45" s="9"/>
      <c r="Q45" s="9">
        <v>7280811569</v>
      </c>
    </row>
    <row r="46" spans="1:17">
      <c r="A46" s="1" t="s">
        <v>66</v>
      </c>
      <c r="C46" s="9">
        <v>12644972</v>
      </c>
      <c r="D46" s="9"/>
      <c r="E46" s="9">
        <v>702773851232</v>
      </c>
      <c r="F46" s="9"/>
      <c r="G46" s="9">
        <v>718737413941</v>
      </c>
      <c r="H46" s="9"/>
      <c r="I46" s="9">
        <v>-15963562708</v>
      </c>
      <c r="J46" s="9"/>
      <c r="K46" s="9">
        <v>12644972</v>
      </c>
      <c r="L46" s="9"/>
      <c r="M46" s="9">
        <v>702773851232</v>
      </c>
      <c r="N46" s="9"/>
      <c r="O46" s="9">
        <v>631886334693</v>
      </c>
      <c r="P46" s="9"/>
      <c r="Q46" s="9">
        <v>70887516539</v>
      </c>
    </row>
    <row r="47" spans="1:17">
      <c r="A47" s="1" t="s">
        <v>43</v>
      </c>
      <c r="C47" s="9">
        <v>609512</v>
      </c>
      <c r="D47" s="9"/>
      <c r="E47" s="9">
        <v>8385453985</v>
      </c>
      <c r="F47" s="9"/>
      <c r="G47" s="9">
        <v>9675989895</v>
      </c>
      <c r="H47" s="9"/>
      <c r="I47" s="9">
        <v>-1290535909</v>
      </c>
      <c r="J47" s="9"/>
      <c r="K47" s="9">
        <v>609512</v>
      </c>
      <c r="L47" s="9"/>
      <c r="M47" s="9">
        <v>8385453985</v>
      </c>
      <c r="N47" s="9"/>
      <c r="O47" s="9">
        <v>14680603329</v>
      </c>
      <c r="P47" s="9"/>
      <c r="Q47" s="9">
        <v>-6295149343</v>
      </c>
    </row>
    <row r="48" spans="1:17">
      <c r="A48" s="1" t="s">
        <v>91</v>
      </c>
      <c r="C48" s="9">
        <v>131670335</v>
      </c>
      <c r="D48" s="9"/>
      <c r="E48" s="9">
        <v>615822848064</v>
      </c>
      <c r="F48" s="9"/>
      <c r="G48" s="9">
        <v>632817877729</v>
      </c>
      <c r="H48" s="9"/>
      <c r="I48" s="9">
        <v>-16995029664</v>
      </c>
      <c r="J48" s="9"/>
      <c r="K48" s="9">
        <v>131670335</v>
      </c>
      <c r="L48" s="9"/>
      <c r="M48" s="9">
        <v>615822848064</v>
      </c>
      <c r="N48" s="9"/>
      <c r="O48" s="9">
        <v>800948694682</v>
      </c>
      <c r="P48" s="9"/>
      <c r="Q48" s="9">
        <v>-185125846617</v>
      </c>
    </row>
    <row r="49" spans="1:17">
      <c r="A49" s="1" t="s">
        <v>93</v>
      </c>
      <c r="C49" s="9">
        <v>9813229</v>
      </c>
      <c r="D49" s="9"/>
      <c r="E49" s="9">
        <v>177733190037</v>
      </c>
      <c r="F49" s="9"/>
      <c r="G49" s="9">
        <v>177342996425</v>
      </c>
      <c r="H49" s="9"/>
      <c r="I49" s="9">
        <v>390193612</v>
      </c>
      <c r="J49" s="9"/>
      <c r="K49" s="9">
        <v>9813229</v>
      </c>
      <c r="L49" s="9"/>
      <c r="M49" s="9">
        <v>177733190037</v>
      </c>
      <c r="N49" s="9"/>
      <c r="O49" s="9">
        <v>136665312427</v>
      </c>
      <c r="P49" s="9"/>
      <c r="Q49" s="9">
        <v>41067877610</v>
      </c>
    </row>
    <row r="50" spans="1:17">
      <c r="A50" s="1" t="s">
        <v>72</v>
      </c>
      <c r="C50" s="9">
        <v>3530579</v>
      </c>
      <c r="D50" s="9"/>
      <c r="E50" s="9">
        <v>196395652195</v>
      </c>
      <c r="F50" s="9"/>
      <c r="G50" s="9">
        <v>198175954975</v>
      </c>
      <c r="H50" s="9"/>
      <c r="I50" s="9">
        <v>-1780302779</v>
      </c>
      <c r="J50" s="9"/>
      <c r="K50" s="9">
        <v>3530579</v>
      </c>
      <c r="L50" s="9"/>
      <c r="M50" s="9">
        <v>196395652195</v>
      </c>
      <c r="N50" s="9"/>
      <c r="O50" s="9">
        <v>197121180841</v>
      </c>
      <c r="P50" s="9"/>
      <c r="Q50" s="9">
        <v>-725528645</v>
      </c>
    </row>
    <row r="51" spans="1:17">
      <c r="A51" s="1" t="s">
        <v>79</v>
      </c>
      <c r="C51" s="9">
        <v>533634210</v>
      </c>
      <c r="D51" s="9"/>
      <c r="E51" s="9">
        <v>2827346930781</v>
      </c>
      <c r="F51" s="9"/>
      <c r="G51" s="9">
        <v>2848565294239</v>
      </c>
      <c r="H51" s="9"/>
      <c r="I51" s="9">
        <v>-21218363457</v>
      </c>
      <c r="J51" s="9"/>
      <c r="K51" s="9">
        <v>533634210</v>
      </c>
      <c r="L51" s="9"/>
      <c r="M51" s="9">
        <v>2827346930781</v>
      </c>
      <c r="N51" s="9"/>
      <c r="O51" s="9">
        <v>3416156516741</v>
      </c>
      <c r="P51" s="9"/>
      <c r="Q51" s="9">
        <v>-588809585959</v>
      </c>
    </row>
    <row r="52" spans="1:17">
      <c r="A52" s="1" t="s">
        <v>17</v>
      </c>
      <c r="C52" s="9">
        <v>111400000</v>
      </c>
      <c r="D52" s="9"/>
      <c r="E52" s="9">
        <v>495327361410</v>
      </c>
      <c r="F52" s="9"/>
      <c r="G52" s="9">
        <v>489017843327</v>
      </c>
      <c r="H52" s="9"/>
      <c r="I52" s="9">
        <v>6309518083</v>
      </c>
      <c r="J52" s="9"/>
      <c r="K52" s="9">
        <v>111400000</v>
      </c>
      <c r="L52" s="9"/>
      <c r="M52" s="9">
        <v>495327361410</v>
      </c>
      <c r="N52" s="9"/>
      <c r="O52" s="9">
        <v>520103259334</v>
      </c>
      <c r="P52" s="9"/>
      <c r="Q52" s="9">
        <v>-24775897924</v>
      </c>
    </row>
    <row r="53" spans="1:17">
      <c r="A53" s="1" t="s">
        <v>55</v>
      </c>
      <c r="C53" s="9">
        <v>50414739</v>
      </c>
      <c r="D53" s="9"/>
      <c r="E53" s="9">
        <v>231881046818</v>
      </c>
      <c r="F53" s="9"/>
      <c r="G53" s="9">
        <v>208375937454</v>
      </c>
      <c r="H53" s="9"/>
      <c r="I53" s="9">
        <v>23505109364</v>
      </c>
      <c r="J53" s="9"/>
      <c r="K53" s="9">
        <v>50414739</v>
      </c>
      <c r="L53" s="9"/>
      <c r="M53" s="9">
        <v>231881046818</v>
      </c>
      <c r="N53" s="9"/>
      <c r="O53" s="9">
        <v>237929625947</v>
      </c>
      <c r="P53" s="9"/>
      <c r="Q53" s="9">
        <v>-6048579128</v>
      </c>
    </row>
    <row r="54" spans="1:17">
      <c r="A54" s="1" t="s">
        <v>50</v>
      </c>
      <c r="C54" s="9">
        <v>21680868</v>
      </c>
      <c r="D54" s="9"/>
      <c r="E54" s="9">
        <v>323924558536</v>
      </c>
      <c r="F54" s="9"/>
      <c r="G54" s="9">
        <v>320045222505</v>
      </c>
      <c r="H54" s="9"/>
      <c r="I54" s="9">
        <v>3879336031</v>
      </c>
      <c r="J54" s="9"/>
      <c r="K54" s="9">
        <v>21680868</v>
      </c>
      <c r="L54" s="9"/>
      <c r="M54" s="9">
        <v>323924558536</v>
      </c>
      <c r="N54" s="9"/>
      <c r="O54" s="9">
        <v>322777267952</v>
      </c>
      <c r="P54" s="9"/>
      <c r="Q54" s="9">
        <v>1147290584</v>
      </c>
    </row>
    <row r="55" spans="1:17">
      <c r="A55" s="1" t="s">
        <v>87</v>
      </c>
      <c r="C55" s="9">
        <v>5000000</v>
      </c>
      <c r="D55" s="9"/>
      <c r="E55" s="9">
        <v>97466602500</v>
      </c>
      <c r="F55" s="9"/>
      <c r="G55" s="9">
        <v>99504405000</v>
      </c>
      <c r="H55" s="9"/>
      <c r="I55" s="9">
        <v>-2037802500</v>
      </c>
      <c r="J55" s="9"/>
      <c r="K55" s="9">
        <v>5000000</v>
      </c>
      <c r="L55" s="9"/>
      <c r="M55" s="9">
        <v>97466602500</v>
      </c>
      <c r="N55" s="9"/>
      <c r="O55" s="9">
        <v>97367197513</v>
      </c>
      <c r="P55" s="9"/>
      <c r="Q55" s="9">
        <v>99404987</v>
      </c>
    </row>
    <row r="56" spans="1:17">
      <c r="A56" s="1" t="s">
        <v>46</v>
      </c>
      <c r="C56" s="9">
        <v>14363088</v>
      </c>
      <c r="D56" s="9"/>
      <c r="E56" s="9">
        <v>290549722197</v>
      </c>
      <c r="F56" s="9"/>
      <c r="G56" s="9">
        <v>313393926399</v>
      </c>
      <c r="H56" s="9"/>
      <c r="I56" s="9">
        <v>-22844204201</v>
      </c>
      <c r="J56" s="9"/>
      <c r="K56" s="9">
        <v>14363088</v>
      </c>
      <c r="L56" s="9"/>
      <c r="M56" s="9">
        <v>290549722197</v>
      </c>
      <c r="N56" s="9"/>
      <c r="O56" s="9">
        <v>387637590157</v>
      </c>
      <c r="P56" s="9"/>
      <c r="Q56" s="9">
        <v>-97087867959</v>
      </c>
    </row>
    <row r="57" spans="1:17">
      <c r="A57" s="1" t="s">
        <v>96</v>
      </c>
      <c r="C57" s="9">
        <v>885000</v>
      </c>
      <c r="D57" s="9"/>
      <c r="E57" s="9">
        <v>6070166325</v>
      </c>
      <c r="F57" s="9"/>
      <c r="G57" s="9">
        <v>5944627823</v>
      </c>
      <c r="H57" s="9"/>
      <c r="I57" s="9">
        <v>125538502</v>
      </c>
      <c r="J57" s="9"/>
      <c r="K57" s="9">
        <v>885000</v>
      </c>
      <c r="L57" s="9"/>
      <c r="M57" s="9">
        <v>6070166325</v>
      </c>
      <c r="N57" s="9"/>
      <c r="O57" s="9">
        <v>5944627823</v>
      </c>
      <c r="P57" s="9"/>
      <c r="Q57" s="9">
        <v>125538502</v>
      </c>
    </row>
    <row r="58" spans="1:17">
      <c r="A58" s="1" t="s">
        <v>32</v>
      </c>
      <c r="C58" s="9">
        <v>61742962</v>
      </c>
      <c r="D58" s="9"/>
      <c r="E58" s="9">
        <v>468295762199</v>
      </c>
      <c r="F58" s="9"/>
      <c r="G58" s="9">
        <v>509649766544</v>
      </c>
      <c r="H58" s="9"/>
      <c r="I58" s="9">
        <v>-41354004344</v>
      </c>
      <c r="J58" s="9"/>
      <c r="K58" s="9">
        <v>61742962</v>
      </c>
      <c r="L58" s="9"/>
      <c r="M58" s="9">
        <v>468295762199</v>
      </c>
      <c r="N58" s="9"/>
      <c r="O58" s="9">
        <v>738192936284</v>
      </c>
      <c r="P58" s="9"/>
      <c r="Q58" s="9">
        <v>-269897174084</v>
      </c>
    </row>
    <row r="59" spans="1:17">
      <c r="A59" s="1" t="s">
        <v>59</v>
      </c>
      <c r="C59" s="9">
        <v>11035043</v>
      </c>
      <c r="D59" s="9"/>
      <c r="E59" s="9">
        <v>468831493279</v>
      </c>
      <c r="F59" s="9"/>
      <c r="G59" s="9">
        <v>457203945716</v>
      </c>
      <c r="H59" s="9"/>
      <c r="I59" s="9">
        <v>11627547563</v>
      </c>
      <c r="J59" s="9"/>
      <c r="K59" s="9">
        <v>11035043</v>
      </c>
      <c r="L59" s="9"/>
      <c r="M59" s="9">
        <v>468831493279</v>
      </c>
      <c r="N59" s="9"/>
      <c r="O59" s="9">
        <v>665731944949</v>
      </c>
      <c r="P59" s="9"/>
      <c r="Q59" s="9">
        <v>-196900451669</v>
      </c>
    </row>
    <row r="60" spans="1:17">
      <c r="A60" s="1" t="s">
        <v>16</v>
      </c>
      <c r="C60" s="9">
        <v>225176911</v>
      </c>
      <c r="D60" s="9"/>
      <c r="E60" s="9">
        <v>840956016181</v>
      </c>
      <c r="F60" s="9"/>
      <c r="G60" s="9">
        <v>877136134956</v>
      </c>
      <c r="H60" s="9"/>
      <c r="I60" s="9">
        <v>-36180118774</v>
      </c>
      <c r="J60" s="9"/>
      <c r="K60" s="9">
        <v>225176911</v>
      </c>
      <c r="L60" s="9"/>
      <c r="M60" s="9">
        <v>840956016181</v>
      </c>
      <c r="N60" s="9"/>
      <c r="O60" s="9">
        <v>829817554956</v>
      </c>
      <c r="P60" s="9"/>
      <c r="Q60" s="9">
        <v>11138461225</v>
      </c>
    </row>
    <row r="61" spans="1:17">
      <c r="A61" s="1" t="s">
        <v>36</v>
      </c>
      <c r="C61" s="9">
        <v>4173794</v>
      </c>
      <c r="D61" s="9"/>
      <c r="E61" s="9">
        <v>340422161903</v>
      </c>
      <c r="F61" s="9"/>
      <c r="G61" s="9">
        <v>311171994427</v>
      </c>
      <c r="H61" s="9"/>
      <c r="I61" s="9">
        <v>29250167476</v>
      </c>
      <c r="J61" s="9"/>
      <c r="K61" s="9">
        <v>4173794</v>
      </c>
      <c r="L61" s="9"/>
      <c r="M61" s="9">
        <v>340422161903</v>
      </c>
      <c r="N61" s="9"/>
      <c r="O61" s="9">
        <v>306193242516</v>
      </c>
      <c r="P61" s="9"/>
      <c r="Q61" s="9">
        <v>34228919387</v>
      </c>
    </row>
    <row r="62" spans="1:17">
      <c r="A62" s="1" t="s">
        <v>21</v>
      </c>
      <c r="C62" s="9">
        <v>15438018</v>
      </c>
      <c r="D62" s="9"/>
      <c r="E62" s="9">
        <v>2511092454172</v>
      </c>
      <c r="F62" s="9"/>
      <c r="G62" s="9">
        <v>2485157440742</v>
      </c>
      <c r="H62" s="9"/>
      <c r="I62" s="9">
        <v>25935013430</v>
      </c>
      <c r="J62" s="9"/>
      <c r="K62" s="9">
        <v>15438018</v>
      </c>
      <c r="L62" s="9"/>
      <c r="M62" s="9">
        <v>2511092454172</v>
      </c>
      <c r="N62" s="9"/>
      <c r="O62" s="9">
        <v>2706602559112</v>
      </c>
      <c r="P62" s="9"/>
      <c r="Q62" s="9">
        <v>-195510104939</v>
      </c>
    </row>
    <row r="63" spans="1:17">
      <c r="A63" s="1" t="s">
        <v>85</v>
      </c>
      <c r="C63" s="9">
        <v>91528137</v>
      </c>
      <c r="D63" s="9"/>
      <c r="E63" s="9">
        <v>2134473955960</v>
      </c>
      <c r="F63" s="9"/>
      <c r="G63" s="9">
        <v>2258211576595</v>
      </c>
      <c r="H63" s="9"/>
      <c r="I63" s="9">
        <v>-123737620634</v>
      </c>
      <c r="J63" s="9"/>
      <c r="K63" s="9">
        <v>91528137</v>
      </c>
      <c r="L63" s="9"/>
      <c r="M63" s="9">
        <v>2134473955960</v>
      </c>
      <c r="N63" s="9"/>
      <c r="O63" s="9">
        <v>3541989390688</v>
      </c>
      <c r="P63" s="9"/>
      <c r="Q63" s="9">
        <v>-1407515434727</v>
      </c>
    </row>
    <row r="64" spans="1:17">
      <c r="A64" s="1" t="s">
        <v>52</v>
      </c>
      <c r="C64" s="9">
        <v>15893363</v>
      </c>
      <c r="D64" s="9"/>
      <c r="E64" s="9">
        <v>254992591491</v>
      </c>
      <c r="F64" s="9"/>
      <c r="G64" s="9">
        <v>253728687691</v>
      </c>
      <c r="H64" s="9"/>
      <c r="I64" s="9">
        <v>1263903800</v>
      </c>
      <c r="J64" s="9"/>
      <c r="K64" s="9">
        <v>15893363</v>
      </c>
      <c r="L64" s="9"/>
      <c r="M64" s="9">
        <v>254992591491</v>
      </c>
      <c r="N64" s="9"/>
      <c r="O64" s="9">
        <v>265261809859</v>
      </c>
      <c r="P64" s="9"/>
      <c r="Q64" s="9">
        <v>-10269218367</v>
      </c>
    </row>
    <row r="65" spans="1:17">
      <c r="A65" s="1" t="s">
        <v>49</v>
      </c>
      <c r="C65" s="9">
        <v>15580776</v>
      </c>
      <c r="D65" s="9"/>
      <c r="E65" s="9">
        <v>1288607455848</v>
      </c>
      <c r="F65" s="9"/>
      <c r="G65" s="9">
        <v>1179232007015</v>
      </c>
      <c r="H65" s="9"/>
      <c r="I65" s="9">
        <v>109375448833</v>
      </c>
      <c r="J65" s="9"/>
      <c r="K65" s="9">
        <v>15580776</v>
      </c>
      <c r="L65" s="9"/>
      <c r="M65" s="9">
        <v>1288607455848</v>
      </c>
      <c r="N65" s="9"/>
      <c r="O65" s="9">
        <v>1079449565096</v>
      </c>
      <c r="P65" s="9"/>
      <c r="Q65" s="9">
        <v>209157890752</v>
      </c>
    </row>
    <row r="66" spans="1:17">
      <c r="A66" s="1" t="s">
        <v>37</v>
      </c>
      <c r="C66" s="9">
        <v>11973340</v>
      </c>
      <c r="D66" s="9"/>
      <c r="E66" s="9">
        <v>13128014785</v>
      </c>
      <c r="F66" s="9"/>
      <c r="G66" s="9">
        <v>16091637343</v>
      </c>
      <c r="H66" s="9"/>
      <c r="I66" s="9">
        <v>-2963622557</v>
      </c>
      <c r="J66" s="9"/>
      <c r="K66" s="9">
        <v>11973340</v>
      </c>
      <c r="L66" s="9"/>
      <c r="M66" s="9">
        <v>13128014785</v>
      </c>
      <c r="N66" s="9"/>
      <c r="O66" s="9">
        <v>18858010500</v>
      </c>
      <c r="P66" s="9"/>
      <c r="Q66" s="9">
        <v>-5729995714</v>
      </c>
    </row>
    <row r="67" spans="1:17">
      <c r="A67" s="1" t="s">
        <v>94</v>
      </c>
      <c r="C67" s="9">
        <v>3008044</v>
      </c>
      <c r="D67" s="9"/>
      <c r="E67" s="9">
        <v>84800544479</v>
      </c>
      <c r="F67" s="9"/>
      <c r="G67" s="9">
        <v>90511723603</v>
      </c>
      <c r="H67" s="9"/>
      <c r="I67" s="9">
        <v>-5711179123</v>
      </c>
      <c r="J67" s="9"/>
      <c r="K67" s="9">
        <v>3008044</v>
      </c>
      <c r="L67" s="9"/>
      <c r="M67" s="9">
        <v>84800544479</v>
      </c>
      <c r="N67" s="9"/>
      <c r="O67" s="9">
        <v>91976895211</v>
      </c>
      <c r="P67" s="9"/>
      <c r="Q67" s="9">
        <v>-7176350731</v>
      </c>
    </row>
    <row r="68" spans="1:17">
      <c r="A68" s="1" t="s">
        <v>78</v>
      </c>
      <c r="C68" s="9">
        <v>12896973</v>
      </c>
      <c r="D68" s="9"/>
      <c r="E68" s="9">
        <v>190380504758</v>
      </c>
      <c r="F68" s="9"/>
      <c r="G68" s="9">
        <v>188970278796</v>
      </c>
      <c r="H68" s="9"/>
      <c r="I68" s="9">
        <v>1410225962</v>
      </c>
      <c r="J68" s="9"/>
      <c r="K68" s="9">
        <v>12896973</v>
      </c>
      <c r="L68" s="9"/>
      <c r="M68" s="9">
        <v>190380504758</v>
      </c>
      <c r="N68" s="9"/>
      <c r="O68" s="9">
        <v>248327971527</v>
      </c>
      <c r="P68" s="9"/>
      <c r="Q68" s="9">
        <v>-57947466768</v>
      </c>
    </row>
    <row r="69" spans="1:17">
      <c r="A69" s="1" t="s">
        <v>84</v>
      </c>
      <c r="C69" s="9">
        <v>64081703</v>
      </c>
      <c r="D69" s="9"/>
      <c r="E69" s="9">
        <v>2510433428734</v>
      </c>
      <c r="F69" s="9"/>
      <c r="G69" s="9">
        <v>2443547991023</v>
      </c>
      <c r="H69" s="9"/>
      <c r="I69" s="9">
        <v>66885437711</v>
      </c>
      <c r="J69" s="9"/>
      <c r="K69" s="9">
        <v>64081703</v>
      </c>
      <c r="L69" s="9"/>
      <c r="M69" s="9">
        <v>2510433428734</v>
      </c>
      <c r="N69" s="9"/>
      <c r="O69" s="9">
        <v>2516166466587</v>
      </c>
      <c r="P69" s="9"/>
      <c r="Q69" s="9">
        <v>-5733037852</v>
      </c>
    </row>
    <row r="70" spans="1:17">
      <c r="A70" s="1" t="s">
        <v>95</v>
      </c>
      <c r="C70" s="9">
        <v>44554080</v>
      </c>
      <c r="D70" s="9"/>
      <c r="E70" s="9">
        <v>301165085923</v>
      </c>
      <c r="F70" s="9"/>
      <c r="G70" s="9">
        <v>284801145923</v>
      </c>
      <c r="H70" s="9"/>
      <c r="I70" s="9">
        <v>16363940000</v>
      </c>
      <c r="J70" s="9"/>
      <c r="K70" s="9">
        <v>44554080</v>
      </c>
      <c r="L70" s="9"/>
      <c r="M70" s="9">
        <v>301165085923</v>
      </c>
      <c r="N70" s="9"/>
      <c r="O70" s="9">
        <v>277997939294</v>
      </c>
      <c r="P70" s="9"/>
      <c r="Q70" s="9">
        <v>23167146629</v>
      </c>
    </row>
    <row r="71" spans="1:17">
      <c r="A71" s="1" t="s">
        <v>15</v>
      </c>
      <c r="C71" s="9">
        <v>60451774</v>
      </c>
      <c r="D71" s="9"/>
      <c r="E71" s="9">
        <v>608131909760</v>
      </c>
      <c r="F71" s="9"/>
      <c r="G71" s="9">
        <v>603324542884</v>
      </c>
      <c r="H71" s="9"/>
      <c r="I71" s="9">
        <v>4807366876</v>
      </c>
      <c r="J71" s="9"/>
      <c r="K71" s="9">
        <v>60451774</v>
      </c>
      <c r="L71" s="9"/>
      <c r="M71" s="9">
        <v>608131909760</v>
      </c>
      <c r="N71" s="9"/>
      <c r="O71" s="9">
        <v>623355233044</v>
      </c>
      <c r="P71" s="9"/>
      <c r="Q71" s="9">
        <v>-15223323283</v>
      </c>
    </row>
    <row r="72" spans="1:17">
      <c r="A72" s="1" t="s">
        <v>44</v>
      </c>
      <c r="C72" s="9">
        <v>9601633</v>
      </c>
      <c r="D72" s="9"/>
      <c r="E72" s="9">
        <v>301701748796</v>
      </c>
      <c r="F72" s="9"/>
      <c r="G72" s="9">
        <v>286812323673</v>
      </c>
      <c r="H72" s="9"/>
      <c r="I72" s="9">
        <v>14889425123</v>
      </c>
      <c r="J72" s="9"/>
      <c r="K72" s="9">
        <v>9601633</v>
      </c>
      <c r="L72" s="9"/>
      <c r="M72" s="9">
        <v>301701748796</v>
      </c>
      <c r="N72" s="9"/>
      <c r="O72" s="9">
        <v>280749496412</v>
      </c>
      <c r="P72" s="9"/>
      <c r="Q72" s="9">
        <v>20952252384</v>
      </c>
    </row>
    <row r="73" spans="1:17">
      <c r="A73" s="1" t="s">
        <v>70</v>
      </c>
      <c r="C73" s="9">
        <v>34500965</v>
      </c>
      <c r="D73" s="9"/>
      <c r="E73" s="9">
        <v>604975870315</v>
      </c>
      <c r="F73" s="9"/>
      <c r="G73" s="9">
        <v>650246173536</v>
      </c>
      <c r="H73" s="9"/>
      <c r="I73" s="9">
        <v>-45270303220</v>
      </c>
      <c r="J73" s="9"/>
      <c r="K73" s="9">
        <v>34500965</v>
      </c>
      <c r="L73" s="9"/>
      <c r="M73" s="9">
        <v>604975870315</v>
      </c>
      <c r="N73" s="9"/>
      <c r="O73" s="9">
        <v>906206298466</v>
      </c>
      <c r="P73" s="9"/>
      <c r="Q73" s="9">
        <v>-301230428150</v>
      </c>
    </row>
    <row r="74" spans="1:17">
      <c r="A74" s="1" t="s">
        <v>97</v>
      </c>
      <c r="C74" s="9">
        <v>7854984</v>
      </c>
      <c r="D74" s="9"/>
      <c r="E74" s="9">
        <v>141485432835</v>
      </c>
      <c r="F74" s="9"/>
      <c r="G74" s="9">
        <v>145228668722</v>
      </c>
      <c r="H74" s="9"/>
      <c r="I74" s="9">
        <v>-3743235886</v>
      </c>
      <c r="J74" s="9"/>
      <c r="K74" s="9">
        <v>7854984</v>
      </c>
      <c r="L74" s="9"/>
      <c r="M74" s="9">
        <v>141485432835</v>
      </c>
      <c r="N74" s="9"/>
      <c r="O74" s="9">
        <v>145228668722</v>
      </c>
      <c r="P74" s="9"/>
      <c r="Q74" s="9">
        <v>-3743235886</v>
      </c>
    </row>
    <row r="75" spans="1:17">
      <c r="A75" s="1" t="s">
        <v>74</v>
      </c>
      <c r="C75" s="9">
        <v>43847628</v>
      </c>
      <c r="D75" s="9"/>
      <c r="E75" s="9">
        <v>805918723001</v>
      </c>
      <c r="F75" s="9"/>
      <c r="G75" s="9">
        <v>822917549500</v>
      </c>
      <c r="H75" s="9"/>
      <c r="I75" s="9">
        <v>-16998826498</v>
      </c>
      <c r="J75" s="9"/>
      <c r="K75" s="9">
        <v>43847628</v>
      </c>
      <c r="L75" s="9"/>
      <c r="M75" s="9">
        <v>805918723001</v>
      </c>
      <c r="N75" s="9"/>
      <c r="O75" s="9">
        <v>1091864643840</v>
      </c>
      <c r="P75" s="9"/>
      <c r="Q75" s="9">
        <v>-285945920838</v>
      </c>
    </row>
    <row r="76" spans="1:17">
      <c r="A76" s="1" t="s">
        <v>80</v>
      </c>
      <c r="C76" s="9">
        <v>138367066</v>
      </c>
      <c r="D76" s="9"/>
      <c r="E76" s="9">
        <v>1511606163710</v>
      </c>
      <c r="F76" s="9"/>
      <c r="G76" s="9">
        <v>1445585148371</v>
      </c>
      <c r="H76" s="9"/>
      <c r="I76" s="9">
        <v>66021015339</v>
      </c>
      <c r="J76" s="9"/>
      <c r="K76" s="9">
        <v>138367066</v>
      </c>
      <c r="L76" s="9"/>
      <c r="M76" s="9">
        <v>1511606163710</v>
      </c>
      <c r="N76" s="9"/>
      <c r="O76" s="9">
        <v>1733588181364</v>
      </c>
      <c r="P76" s="9"/>
      <c r="Q76" s="9">
        <v>-221982017653</v>
      </c>
    </row>
    <row r="77" spans="1:17">
      <c r="A77" s="1" t="s">
        <v>28</v>
      </c>
      <c r="C77" s="9">
        <v>6347731</v>
      </c>
      <c r="D77" s="9"/>
      <c r="E77" s="9">
        <v>471985157641</v>
      </c>
      <c r="F77" s="9"/>
      <c r="G77" s="9">
        <v>496278511343</v>
      </c>
      <c r="H77" s="9"/>
      <c r="I77" s="9">
        <v>-24293353701</v>
      </c>
      <c r="J77" s="9"/>
      <c r="K77" s="9">
        <v>6347731</v>
      </c>
      <c r="L77" s="9"/>
      <c r="M77" s="9">
        <v>471985157641</v>
      </c>
      <c r="N77" s="9"/>
      <c r="O77" s="9">
        <v>589981447051</v>
      </c>
      <c r="P77" s="9"/>
      <c r="Q77" s="9">
        <v>-117996289409</v>
      </c>
    </row>
    <row r="78" spans="1:17">
      <c r="A78" s="1" t="s">
        <v>86</v>
      </c>
      <c r="C78" s="9">
        <v>47761929</v>
      </c>
      <c r="D78" s="9"/>
      <c r="E78" s="9">
        <v>194801189878</v>
      </c>
      <c r="F78" s="9"/>
      <c r="G78" s="9">
        <v>225614246722</v>
      </c>
      <c r="H78" s="9"/>
      <c r="I78" s="9">
        <v>-30813056843</v>
      </c>
      <c r="J78" s="9"/>
      <c r="K78" s="9">
        <v>47761929</v>
      </c>
      <c r="L78" s="9"/>
      <c r="M78" s="9">
        <v>194801189878</v>
      </c>
      <c r="N78" s="9"/>
      <c r="O78" s="9">
        <v>266824929836</v>
      </c>
      <c r="P78" s="9"/>
      <c r="Q78" s="9">
        <v>-72023739957</v>
      </c>
    </row>
    <row r="79" spans="1:17">
      <c r="A79" s="1" t="s">
        <v>57</v>
      </c>
      <c r="C79" s="9">
        <v>200991323</v>
      </c>
      <c r="D79" s="9"/>
      <c r="E79" s="9">
        <v>4089812342138</v>
      </c>
      <c r="F79" s="9"/>
      <c r="G79" s="9">
        <v>4087814387891</v>
      </c>
      <c r="H79" s="9"/>
      <c r="I79" s="9">
        <v>1997954247</v>
      </c>
      <c r="J79" s="9"/>
      <c r="K79" s="9">
        <v>200991323</v>
      </c>
      <c r="L79" s="9"/>
      <c r="M79" s="9">
        <v>4089812342138</v>
      </c>
      <c r="N79" s="9"/>
      <c r="O79" s="9">
        <v>4805079963042</v>
      </c>
      <c r="P79" s="9"/>
      <c r="Q79" s="9">
        <v>-715267620903</v>
      </c>
    </row>
    <row r="80" spans="1:17">
      <c r="A80" s="1" t="s">
        <v>65</v>
      </c>
      <c r="C80" s="9">
        <v>18879035</v>
      </c>
      <c r="D80" s="9"/>
      <c r="E80" s="9">
        <v>444770902379</v>
      </c>
      <c r="F80" s="9"/>
      <c r="G80" s="9">
        <v>432009543155</v>
      </c>
      <c r="H80" s="9"/>
      <c r="I80" s="9">
        <v>12761359224</v>
      </c>
      <c r="J80" s="9"/>
      <c r="K80" s="9">
        <v>18879035</v>
      </c>
      <c r="L80" s="9"/>
      <c r="M80" s="9">
        <v>444770902379</v>
      </c>
      <c r="N80" s="9"/>
      <c r="O80" s="9">
        <v>425441196495</v>
      </c>
      <c r="P80" s="9"/>
      <c r="Q80" s="9">
        <v>19329705884</v>
      </c>
    </row>
    <row r="81" spans="1:17">
      <c r="A81" s="1" t="s">
        <v>51</v>
      </c>
      <c r="C81" s="9">
        <v>37540229</v>
      </c>
      <c r="D81" s="9"/>
      <c r="E81" s="9">
        <v>1089652447413</v>
      </c>
      <c r="F81" s="9"/>
      <c r="G81" s="9">
        <v>1098981663572</v>
      </c>
      <c r="H81" s="9"/>
      <c r="I81" s="9">
        <v>-9329216158</v>
      </c>
      <c r="J81" s="9"/>
      <c r="K81" s="9">
        <v>37540229</v>
      </c>
      <c r="L81" s="9"/>
      <c r="M81" s="9">
        <v>1089652447413</v>
      </c>
      <c r="N81" s="9"/>
      <c r="O81" s="9">
        <v>1177720247957</v>
      </c>
      <c r="P81" s="9"/>
      <c r="Q81" s="9">
        <v>-88067800543</v>
      </c>
    </row>
    <row r="82" spans="1:17">
      <c r="A82" s="1" t="s">
        <v>45</v>
      </c>
      <c r="C82" s="9">
        <v>3115123</v>
      </c>
      <c r="D82" s="9"/>
      <c r="E82" s="9">
        <v>45798536788</v>
      </c>
      <c r="F82" s="9"/>
      <c r="G82" s="9">
        <v>46696547313</v>
      </c>
      <c r="H82" s="9"/>
      <c r="I82" s="9">
        <v>-898010524</v>
      </c>
      <c r="J82" s="9"/>
      <c r="K82" s="9">
        <v>3115123</v>
      </c>
      <c r="L82" s="9"/>
      <c r="M82" s="9">
        <v>45798536788</v>
      </c>
      <c r="N82" s="9"/>
      <c r="O82" s="9">
        <v>43340523602</v>
      </c>
      <c r="P82" s="9"/>
      <c r="Q82" s="9">
        <v>2458013186</v>
      </c>
    </row>
    <row r="83" spans="1:17">
      <c r="A83" s="1" t="s">
        <v>63</v>
      </c>
      <c r="C83" s="9">
        <v>2971415</v>
      </c>
      <c r="D83" s="9"/>
      <c r="E83" s="9">
        <v>84772196817</v>
      </c>
      <c r="F83" s="9"/>
      <c r="G83" s="9">
        <v>82852269015</v>
      </c>
      <c r="H83" s="9"/>
      <c r="I83" s="9">
        <v>1919927802</v>
      </c>
      <c r="J83" s="9"/>
      <c r="K83" s="9">
        <v>2971415</v>
      </c>
      <c r="L83" s="9"/>
      <c r="M83" s="9">
        <v>84772196817</v>
      </c>
      <c r="N83" s="9"/>
      <c r="O83" s="9">
        <v>75024871051</v>
      </c>
      <c r="P83" s="9"/>
      <c r="Q83" s="9">
        <v>9747325766</v>
      </c>
    </row>
    <row r="84" spans="1:17">
      <c r="A84" s="1" t="s">
        <v>90</v>
      </c>
      <c r="C84" s="9">
        <v>4000000</v>
      </c>
      <c r="D84" s="9"/>
      <c r="E84" s="9">
        <v>300998340000</v>
      </c>
      <c r="F84" s="9"/>
      <c r="G84" s="9">
        <v>311734080000</v>
      </c>
      <c r="H84" s="9"/>
      <c r="I84" s="9">
        <v>-10735740000</v>
      </c>
      <c r="J84" s="9"/>
      <c r="K84" s="9">
        <v>4000000</v>
      </c>
      <c r="L84" s="9"/>
      <c r="M84" s="9">
        <v>300998340000</v>
      </c>
      <c r="N84" s="9"/>
      <c r="O84" s="9">
        <v>361038960000</v>
      </c>
      <c r="P84" s="9"/>
      <c r="Q84" s="9">
        <v>-60040620000</v>
      </c>
    </row>
    <row r="85" spans="1:17">
      <c r="A85" s="1" t="s">
        <v>33</v>
      </c>
      <c r="C85" s="9">
        <v>5294184</v>
      </c>
      <c r="D85" s="9"/>
      <c r="E85" s="9">
        <v>323655041719</v>
      </c>
      <c r="F85" s="9"/>
      <c r="G85" s="9">
        <v>334443543110</v>
      </c>
      <c r="H85" s="9"/>
      <c r="I85" s="9">
        <v>-10788501390</v>
      </c>
      <c r="J85" s="9"/>
      <c r="K85" s="9">
        <v>5294184</v>
      </c>
      <c r="L85" s="9"/>
      <c r="M85" s="9">
        <v>323655041719</v>
      </c>
      <c r="N85" s="9"/>
      <c r="O85" s="9">
        <v>418383346632</v>
      </c>
      <c r="P85" s="9"/>
      <c r="Q85" s="9">
        <v>-94728304912</v>
      </c>
    </row>
    <row r="86" spans="1:17">
      <c r="A86" s="1" t="s">
        <v>54</v>
      </c>
      <c r="C86" s="9">
        <v>78728827</v>
      </c>
      <c r="D86" s="9"/>
      <c r="E86" s="9">
        <v>603387610595</v>
      </c>
      <c r="F86" s="9"/>
      <c r="G86" s="9">
        <v>612778857453</v>
      </c>
      <c r="H86" s="9"/>
      <c r="I86" s="9">
        <v>-9391246857</v>
      </c>
      <c r="J86" s="9"/>
      <c r="K86" s="9">
        <v>78728827</v>
      </c>
      <c r="L86" s="9"/>
      <c r="M86" s="9">
        <v>603387610595</v>
      </c>
      <c r="N86" s="9"/>
      <c r="O86" s="9">
        <v>582241210786</v>
      </c>
      <c r="P86" s="9"/>
      <c r="Q86" s="9">
        <v>21146399809</v>
      </c>
    </row>
    <row r="87" spans="1:17">
      <c r="A87" s="1" t="s">
        <v>67</v>
      </c>
      <c r="C87" s="9">
        <v>17893853</v>
      </c>
      <c r="D87" s="9"/>
      <c r="E87" s="9">
        <v>442016506680</v>
      </c>
      <c r="F87" s="9"/>
      <c r="G87" s="9">
        <v>460693260483</v>
      </c>
      <c r="H87" s="9"/>
      <c r="I87" s="9">
        <v>-18676753802</v>
      </c>
      <c r="J87" s="9"/>
      <c r="K87" s="9">
        <v>17893853</v>
      </c>
      <c r="L87" s="9"/>
      <c r="M87" s="9">
        <v>442016506680</v>
      </c>
      <c r="N87" s="9"/>
      <c r="O87" s="9">
        <v>504272352691</v>
      </c>
      <c r="P87" s="9"/>
      <c r="Q87" s="9">
        <v>-62255846010</v>
      </c>
    </row>
    <row r="88" spans="1:17">
      <c r="A88" s="1" t="s">
        <v>68</v>
      </c>
      <c r="C88" s="9">
        <v>6686666</v>
      </c>
      <c r="D88" s="9"/>
      <c r="E88" s="9">
        <v>92059292671</v>
      </c>
      <c r="F88" s="9"/>
      <c r="G88" s="9">
        <v>92484771263</v>
      </c>
      <c r="H88" s="9"/>
      <c r="I88" s="9">
        <v>-425478591</v>
      </c>
      <c r="J88" s="9"/>
      <c r="K88" s="9">
        <v>6686666</v>
      </c>
      <c r="L88" s="9"/>
      <c r="M88" s="9">
        <v>92059292671</v>
      </c>
      <c r="N88" s="9"/>
      <c r="O88" s="9">
        <v>90464041383</v>
      </c>
      <c r="P88" s="9"/>
      <c r="Q88" s="9">
        <v>1595251288</v>
      </c>
    </row>
    <row r="89" spans="1:17">
      <c r="A89" s="1" t="s">
        <v>71</v>
      </c>
      <c r="C89" s="9">
        <v>17458094</v>
      </c>
      <c r="D89" s="9"/>
      <c r="E89" s="9">
        <v>708052108300</v>
      </c>
      <c r="F89" s="9"/>
      <c r="G89" s="9">
        <v>746231388650</v>
      </c>
      <c r="H89" s="9"/>
      <c r="I89" s="9">
        <v>-38179280349</v>
      </c>
      <c r="J89" s="9"/>
      <c r="K89" s="9">
        <v>17458094</v>
      </c>
      <c r="L89" s="9"/>
      <c r="M89" s="9">
        <v>708052108300</v>
      </c>
      <c r="N89" s="9"/>
      <c r="O89" s="9">
        <v>1090124671703</v>
      </c>
      <c r="P89" s="9"/>
      <c r="Q89" s="9">
        <v>-382072563402</v>
      </c>
    </row>
    <row r="90" spans="1:17">
      <c r="A90" s="1" t="s">
        <v>18</v>
      </c>
      <c r="C90" s="9">
        <v>77220072</v>
      </c>
      <c r="D90" s="9"/>
      <c r="E90" s="9">
        <v>1049317573853</v>
      </c>
      <c r="F90" s="9"/>
      <c r="G90" s="9">
        <v>1046247149350</v>
      </c>
      <c r="H90" s="9"/>
      <c r="I90" s="9">
        <v>3070424503</v>
      </c>
      <c r="J90" s="9"/>
      <c r="K90" s="9">
        <v>77220072</v>
      </c>
      <c r="L90" s="9"/>
      <c r="M90" s="9">
        <v>1049317573853</v>
      </c>
      <c r="N90" s="9"/>
      <c r="O90" s="9">
        <v>1028270085801</v>
      </c>
      <c r="P90" s="9"/>
      <c r="Q90" s="9">
        <v>21047488052</v>
      </c>
    </row>
    <row r="91" spans="1:17">
      <c r="A91" s="1" t="s">
        <v>152</v>
      </c>
      <c r="C91" s="9">
        <v>20435</v>
      </c>
      <c r="D91" s="9"/>
      <c r="E91" s="9">
        <v>20380217915</v>
      </c>
      <c r="F91" s="9"/>
      <c r="G91" s="9">
        <v>20431296156</v>
      </c>
      <c r="H91" s="9"/>
      <c r="I91" s="9">
        <v>-51078240</v>
      </c>
      <c r="J91" s="9"/>
      <c r="K91" s="9">
        <v>20435</v>
      </c>
      <c r="L91" s="9"/>
      <c r="M91" s="9">
        <v>20380217915</v>
      </c>
      <c r="N91" s="9"/>
      <c r="O91" s="9">
        <v>19526606243</v>
      </c>
      <c r="P91" s="9"/>
      <c r="Q91" s="9">
        <v>853611672</v>
      </c>
    </row>
    <row r="92" spans="1:17">
      <c r="A92" s="1" t="s">
        <v>122</v>
      </c>
      <c r="C92" s="9">
        <v>219491</v>
      </c>
      <c r="D92" s="9"/>
      <c r="E92" s="9">
        <v>175574140878</v>
      </c>
      <c r="F92" s="9"/>
      <c r="G92" s="9">
        <v>194015419941</v>
      </c>
      <c r="H92" s="9"/>
      <c r="I92" s="9">
        <v>-18441279062</v>
      </c>
      <c r="J92" s="9"/>
      <c r="K92" s="9">
        <v>219491</v>
      </c>
      <c r="L92" s="9"/>
      <c r="M92" s="9">
        <v>175574140878</v>
      </c>
      <c r="N92" s="9"/>
      <c r="O92" s="9">
        <v>155694055107</v>
      </c>
      <c r="P92" s="9"/>
      <c r="Q92" s="9">
        <v>19880085771</v>
      </c>
    </row>
    <row r="93" spans="1:17">
      <c r="A93" s="1" t="s">
        <v>128</v>
      </c>
      <c r="C93" s="9">
        <v>100</v>
      </c>
      <c r="D93" s="9"/>
      <c r="E93" s="9">
        <v>99089036</v>
      </c>
      <c r="F93" s="9"/>
      <c r="G93" s="9">
        <v>97729283</v>
      </c>
      <c r="H93" s="9"/>
      <c r="I93" s="9">
        <v>1359753</v>
      </c>
      <c r="J93" s="9"/>
      <c r="K93" s="9">
        <v>100</v>
      </c>
      <c r="L93" s="9"/>
      <c r="M93" s="9">
        <v>99089036</v>
      </c>
      <c r="N93" s="9"/>
      <c r="O93" s="9">
        <v>88642930</v>
      </c>
      <c r="P93" s="9"/>
      <c r="Q93" s="9">
        <v>10446106</v>
      </c>
    </row>
    <row r="94" spans="1:17">
      <c r="A94" s="1" t="s">
        <v>144</v>
      </c>
      <c r="C94" s="9">
        <v>151700</v>
      </c>
      <c r="D94" s="9"/>
      <c r="E94" s="9">
        <v>121680783359</v>
      </c>
      <c r="F94" s="9"/>
      <c r="G94" s="9">
        <v>119602870049</v>
      </c>
      <c r="H94" s="9"/>
      <c r="I94" s="9">
        <v>2077913310</v>
      </c>
      <c r="J94" s="9"/>
      <c r="K94" s="9">
        <v>151700</v>
      </c>
      <c r="L94" s="9"/>
      <c r="M94" s="9">
        <v>121680783359</v>
      </c>
      <c r="N94" s="9"/>
      <c r="O94" s="9">
        <v>116356754470</v>
      </c>
      <c r="P94" s="9"/>
      <c r="Q94" s="9">
        <v>5324028889</v>
      </c>
    </row>
    <row r="95" spans="1:17">
      <c r="A95" s="1" t="s">
        <v>149</v>
      </c>
      <c r="C95" s="9">
        <v>25000</v>
      </c>
      <c r="D95" s="9"/>
      <c r="E95" s="9">
        <v>15982102718</v>
      </c>
      <c r="F95" s="9"/>
      <c r="G95" s="9">
        <v>26588132652</v>
      </c>
      <c r="H95" s="9"/>
      <c r="I95" s="9">
        <v>-10606029933</v>
      </c>
      <c r="J95" s="9"/>
      <c r="K95" s="9">
        <v>25000</v>
      </c>
      <c r="L95" s="9"/>
      <c r="M95" s="9">
        <v>15982102718</v>
      </c>
      <c r="N95" s="9"/>
      <c r="O95" s="9">
        <v>14966559591</v>
      </c>
      <c r="P95" s="9"/>
      <c r="Q95" s="9">
        <v>1015543127</v>
      </c>
    </row>
    <row r="96" spans="1:17">
      <c r="A96" s="1" t="s">
        <v>119</v>
      </c>
      <c r="C96" s="9">
        <v>54</v>
      </c>
      <c r="D96" s="9"/>
      <c r="E96" s="9">
        <v>53535614</v>
      </c>
      <c r="F96" s="9"/>
      <c r="G96" s="9">
        <v>52774892</v>
      </c>
      <c r="H96" s="9"/>
      <c r="I96" s="9">
        <v>760722</v>
      </c>
      <c r="J96" s="9"/>
      <c r="K96" s="9">
        <v>54</v>
      </c>
      <c r="L96" s="9"/>
      <c r="M96" s="9">
        <v>53535614</v>
      </c>
      <c r="N96" s="9"/>
      <c r="O96" s="9">
        <v>48640566</v>
      </c>
      <c r="P96" s="9"/>
      <c r="Q96" s="9">
        <v>4895048</v>
      </c>
    </row>
    <row r="97" spans="1:17">
      <c r="A97" s="1" t="s">
        <v>147</v>
      </c>
      <c r="C97" s="9">
        <v>10400</v>
      </c>
      <c r="D97" s="9"/>
      <c r="E97" s="9">
        <v>6691498945</v>
      </c>
      <c r="F97" s="9"/>
      <c r="G97" s="9">
        <v>6642315862</v>
      </c>
      <c r="H97" s="9"/>
      <c r="I97" s="9">
        <v>49183083</v>
      </c>
      <c r="J97" s="9"/>
      <c r="K97" s="9">
        <v>10400</v>
      </c>
      <c r="L97" s="9"/>
      <c r="M97" s="9">
        <v>6691498945</v>
      </c>
      <c r="N97" s="9"/>
      <c r="O97" s="9">
        <v>6514908610</v>
      </c>
      <c r="P97" s="9"/>
      <c r="Q97" s="9">
        <v>176590335</v>
      </c>
    </row>
    <row r="98" spans="1:17">
      <c r="A98" s="1" t="s">
        <v>132</v>
      </c>
      <c r="C98" s="9">
        <v>120844</v>
      </c>
      <c r="D98" s="9"/>
      <c r="E98" s="9">
        <v>101924312829</v>
      </c>
      <c r="F98" s="9"/>
      <c r="G98" s="9">
        <v>100542108039</v>
      </c>
      <c r="H98" s="9"/>
      <c r="I98" s="9">
        <v>1382204790</v>
      </c>
      <c r="J98" s="9"/>
      <c r="K98" s="9">
        <v>120844</v>
      </c>
      <c r="L98" s="9"/>
      <c r="M98" s="9">
        <v>101924312829</v>
      </c>
      <c r="N98" s="9"/>
      <c r="O98" s="9">
        <v>90783307262</v>
      </c>
      <c r="P98" s="9"/>
      <c r="Q98" s="9">
        <v>11141005567</v>
      </c>
    </row>
    <row r="99" spans="1:17">
      <c r="A99" s="1" t="s">
        <v>155</v>
      </c>
      <c r="C99" s="9">
        <v>5000</v>
      </c>
      <c r="D99" s="9"/>
      <c r="E99" s="9">
        <v>4998243904</v>
      </c>
      <c r="F99" s="9"/>
      <c r="G99" s="9">
        <v>4947053184</v>
      </c>
      <c r="H99" s="9"/>
      <c r="I99" s="9">
        <v>51190720</v>
      </c>
      <c r="J99" s="9"/>
      <c r="K99" s="9">
        <v>5000</v>
      </c>
      <c r="L99" s="9"/>
      <c r="M99" s="9">
        <v>4998243904</v>
      </c>
      <c r="N99" s="9"/>
      <c r="O99" s="9">
        <v>4498715243</v>
      </c>
      <c r="P99" s="9"/>
      <c r="Q99" s="9">
        <v>499528661</v>
      </c>
    </row>
    <row r="100" spans="1:17">
      <c r="A100" s="1" t="s">
        <v>138</v>
      </c>
      <c r="C100" s="9">
        <v>103841</v>
      </c>
      <c r="D100" s="9"/>
      <c r="E100" s="9">
        <v>86004216489</v>
      </c>
      <c r="F100" s="9"/>
      <c r="G100" s="9">
        <v>97145420455</v>
      </c>
      <c r="H100" s="9"/>
      <c r="I100" s="9">
        <v>-11141203965</v>
      </c>
      <c r="J100" s="9"/>
      <c r="K100" s="9">
        <v>103841</v>
      </c>
      <c r="L100" s="9"/>
      <c r="M100" s="9">
        <v>86004216489</v>
      </c>
      <c r="N100" s="9"/>
      <c r="O100" s="9">
        <v>76867518345</v>
      </c>
      <c r="P100" s="9"/>
      <c r="Q100" s="9">
        <v>9136698144</v>
      </c>
    </row>
    <row r="101" spans="1:17">
      <c r="A101" s="1" t="s">
        <v>142</v>
      </c>
      <c r="C101" s="9">
        <v>378200</v>
      </c>
      <c r="D101" s="9"/>
      <c r="E101" s="9">
        <v>307810345261</v>
      </c>
      <c r="F101" s="9"/>
      <c r="G101" s="9">
        <v>303378644652</v>
      </c>
      <c r="H101" s="9"/>
      <c r="I101" s="9">
        <v>4431700609</v>
      </c>
      <c r="J101" s="9"/>
      <c r="K101" s="9">
        <v>378200</v>
      </c>
      <c r="L101" s="9"/>
      <c r="M101" s="9">
        <v>307810345261</v>
      </c>
      <c r="N101" s="9"/>
      <c r="O101" s="9">
        <v>277690300563</v>
      </c>
      <c r="P101" s="9"/>
      <c r="Q101" s="9">
        <v>30120044698</v>
      </c>
    </row>
    <row r="102" spans="1:17" ht="24.75" thickBot="1">
      <c r="C102" s="9"/>
      <c r="D102" s="9"/>
      <c r="E102" s="14">
        <f>SUM(E8:E101)</f>
        <v>53028137102581</v>
      </c>
      <c r="F102" s="9"/>
      <c r="G102" s="14">
        <f>SUM(G8:G101)</f>
        <v>53249778082603</v>
      </c>
      <c r="H102" s="9"/>
      <c r="I102" s="14">
        <f>SUM(I8:I101)</f>
        <v>-221640979973</v>
      </c>
      <c r="J102" s="9"/>
      <c r="K102" s="9"/>
      <c r="L102" s="9"/>
      <c r="M102" s="14">
        <f>SUM(M8:M101)</f>
        <v>53028137102581</v>
      </c>
      <c r="N102" s="9"/>
      <c r="O102" s="14">
        <f>SUM(O8:O101)</f>
        <v>62245982023286</v>
      </c>
      <c r="P102" s="9"/>
      <c r="Q102" s="14">
        <f>SUM(Q8:Q101)</f>
        <v>-9217844920653</v>
      </c>
    </row>
    <row r="103" spans="1:17" ht="24.75" thickTop="1"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I104" s="4"/>
      <c r="J104" s="4"/>
      <c r="K104" s="4"/>
      <c r="L104" s="4"/>
      <c r="M104" s="4"/>
      <c r="N104" s="4"/>
      <c r="O104" s="4"/>
      <c r="P104" s="4"/>
      <c r="Q104" s="4"/>
    </row>
    <row r="105" spans="1:17">
      <c r="I105" s="4"/>
      <c r="J105" s="4"/>
      <c r="K105" s="4"/>
      <c r="L105" s="4"/>
      <c r="M105" s="4"/>
      <c r="N105" s="4"/>
      <c r="O105" s="4"/>
      <c r="P105" s="4"/>
      <c r="Q105" s="4"/>
    </row>
    <row r="106" spans="1:17"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I108" s="4"/>
      <c r="J108" s="4"/>
      <c r="K108" s="4"/>
      <c r="L108" s="4"/>
      <c r="M108" s="4"/>
      <c r="N108" s="4"/>
      <c r="O108" s="4"/>
      <c r="P108" s="4"/>
      <c r="Q108" s="4"/>
    </row>
    <row r="109" spans="1:17">
      <c r="I109" s="4"/>
      <c r="J109" s="4"/>
      <c r="K109" s="4"/>
      <c r="L109" s="4"/>
      <c r="M109" s="4"/>
      <c r="N109" s="4"/>
      <c r="O109" s="4"/>
      <c r="P109" s="4"/>
      <c r="Q109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00"/>
  <sheetViews>
    <sheetView rightToLeft="1" topLeftCell="A81" workbookViewId="0">
      <selection activeCell="I101" sqref="I101"/>
    </sheetView>
  </sheetViews>
  <sheetFormatPr defaultRowHeight="24"/>
  <cols>
    <col min="1" max="1" width="35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5.42578125" style="1" bestFit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188</v>
      </c>
      <c r="D6" s="19" t="s">
        <v>188</v>
      </c>
      <c r="E6" s="19" t="s">
        <v>188</v>
      </c>
      <c r="F6" s="19" t="s">
        <v>188</v>
      </c>
      <c r="G6" s="19" t="s">
        <v>188</v>
      </c>
      <c r="H6" s="19" t="s">
        <v>188</v>
      </c>
      <c r="I6" s="19" t="s">
        <v>188</v>
      </c>
      <c r="K6" s="19" t="s">
        <v>189</v>
      </c>
      <c r="L6" s="19" t="s">
        <v>189</v>
      </c>
      <c r="M6" s="19" t="s">
        <v>189</v>
      </c>
      <c r="N6" s="19" t="s">
        <v>189</v>
      </c>
      <c r="O6" s="19" t="s">
        <v>189</v>
      </c>
      <c r="P6" s="19" t="s">
        <v>189</v>
      </c>
      <c r="Q6" s="19" t="s">
        <v>189</v>
      </c>
    </row>
    <row r="7" spans="1:17" ht="24.75">
      <c r="A7" s="19" t="s">
        <v>3</v>
      </c>
      <c r="C7" s="19" t="s">
        <v>7</v>
      </c>
      <c r="E7" s="19" t="s">
        <v>255</v>
      </c>
      <c r="G7" s="19" t="s">
        <v>256</v>
      </c>
      <c r="I7" s="19" t="s">
        <v>258</v>
      </c>
      <c r="K7" s="19" t="s">
        <v>7</v>
      </c>
      <c r="M7" s="19" t="s">
        <v>255</v>
      </c>
      <c r="O7" s="19" t="s">
        <v>256</v>
      </c>
      <c r="Q7" s="19" t="s">
        <v>258</v>
      </c>
    </row>
    <row r="8" spans="1:17">
      <c r="A8" s="1" t="s">
        <v>76</v>
      </c>
      <c r="C8" s="9">
        <v>6000000</v>
      </c>
      <c r="D8" s="9"/>
      <c r="E8" s="9">
        <v>23004305259</v>
      </c>
      <c r="F8" s="9"/>
      <c r="G8" s="9">
        <v>26380838737</v>
      </c>
      <c r="H8" s="9"/>
      <c r="I8" s="9">
        <f>E8-G8</f>
        <v>-3376533478</v>
      </c>
      <c r="J8" s="9"/>
      <c r="K8" s="9">
        <v>6716989</v>
      </c>
      <c r="L8" s="9"/>
      <c r="M8" s="9">
        <v>29357220567</v>
      </c>
      <c r="N8" s="9"/>
      <c r="O8" s="9">
        <v>32692829692</v>
      </c>
      <c r="P8" s="9"/>
      <c r="Q8" s="9">
        <f>M8-O8</f>
        <v>-3335609125</v>
      </c>
    </row>
    <row r="9" spans="1:17">
      <c r="A9" s="1" t="s">
        <v>99</v>
      </c>
      <c r="C9" s="9">
        <v>1</v>
      </c>
      <c r="D9" s="9"/>
      <c r="E9" s="9">
        <v>388050</v>
      </c>
      <c r="F9" s="9"/>
      <c r="G9" s="9">
        <v>389638</v>
      </c>
      <c r="H9" s="9"/>
      <c r="I9" s="9">
        <f t="shared" ref="I9:I72" si="0">E9-G9</f>
        <v>-1588</v>
      </c>
      <c r="J9" s="9"/>
      <c r="K9" s="9">
        <v>1</v>
      </c>
      <c r="L9" s="9"/>
      <c r="M9" s="9">
        <v>388050</v>
      </c>
      <c r="N9" s="9"/>
      <c r="O9" s="9">
        <v>389638</v>
      </c>
      <c r="P9" s="9"/>
      <c r="Q9" s="9">
        <f t="shared" ref="Q9:Q72" si="1">M9-O9</f>
        <v>-1588</v>
      </c>
    </row>
    <row r="10" spans="1:17">
      <c r="A10" s="1" t="s">
        <v>68</v>
      </c>
      <c r="C10" s="9">
        <v>323076</v>
      </c>
      <c r="D10" s="9"/>
      <c r="E10" s="9">
        <v>4523040195</v>
      </c>
      <c r="F10" s="9"/>
      <c r="G10" s="9">
        <v>4370901824</v>
      </c>
      <c r="H10" s="9"/>
      <c r="I10" s="9">
        <f t="shared" si="0"/>
        <v>152138371</v>
      </c>
      <c r="J10" s="9"/>
      <c r="K10" s="9">
        <v>2313334</v>
      </c>
      <c r="L10" s="9"/>
      <c r="M10" s="9">
        <v>34282428013</v>
      </c>
      <c r="N10" s="9"/>
      <c r="O10" s="9">
        <v>31297143117</v>
      </c>
      <c r="P10" s="9"/>
      <c r="Q10" s="9">
        <f t="shared" si="1"/>
        <v>2985284896</v>
      </c>
    </row>
    <row r="11" spans="1:17">
      <c r="A11" s="1" t="s">
        <v>38</v>
      </c>
      <c r="C11" s="9">
        <v>9950277</v>
      </c>
      <c r="D11" s="9"/>
      <c r="E11" s="9">
        <v>22527427128</v>
      </c>
      <c r="F11" s="9"/>
      <c r="G11" s="9">
        <v>22527427128</v>
      </c>
      <c r="H11" s="9"/>
      <c r="I11" s="9">
        <f t="shared" si="0"/>
        <v>0</v>
      </c>
      <c r="J11" s="9"/>
      <c r="K11" s="9">
        <v>9950277</v>
      </c>
      <c r="L11" s="9"/>
      <c r="M11" s="9">
        <v>22527427128</v>
      </c>
      <c r="N11" s="9"/>
      <c r="O11" s="9">
        <v>22527427128</v>
      </c>
      <c r="P11" s="9"/>
      <c r="Q11" s="9">
        <f t="shared" si="1"/>
        <v>0</v>
      </c>
    </row>
    <row r="12" spans="1:17">
      <c r="A12" s="1" t="s">
        <v>55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1</v>
      </c>
      <c r="L12" s="9"/>
      <c r="M12" s="9">
        <v>1</v>
      </c>
      <c r="N12" s="9"/>
      <c r="O12" s="9">
        <v>5077</v>
      </c>
      <c r="P12" s="9"/>
      <c r="Q12" s="9">
        <f t="shared" si="1"/>
        <v>-5076</v>
      </c>
    </row>
    <row r="13" spans="1:17">
      <c r="A13" s="1" t="s">
        <v>84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743640</v>
      </c>
      <c r="L13" s="9"/>
      <c r="M13" s="9">
        <v>28259124471</v>
      </c>
      <c r="N13" s="9"/>
      <c r="O13" s="9">
        <v>29199005674</v>
      </c>
      <c r="P13" s="9"/>
      <c r="Q13" s="9">
        <f t="shared" si="1"/>
        <v>-939881203</v>
      </c>
    </row>
    <row r="14" spans="1:17">
      <c r="A14" s="1" t="s">
        <v>259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3850401</v>
      </c>
      <c r="L14" s="9"/>
      <c r="M14" s="9">
        <v>188629426902</v>
      </c>
      <c r="N14" s="9"/>
      <c r="O14" s="9">
        <v>191565930258</v>
      </c>
      <c r="P14" s="9"/>
      <c r="Q14" s="9">
        <f t="shared" si="1"/>
        <v>-2936503356</v>
      </c>
    </row>
    <row r="15" spans="1:17">
      <c r="A15" s="1" t="s">
        <v>260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2346666</v>
      </c>
      <c r="L15" s="9"/>
      <c r="M15" s="9">
        <v>5599145076</v>
      </c>
      <c r="N15" s="9"/>
      <c r="O15" s="9">
        <v>5599145076</v>
      </c>
      <c r="P15" s="9"/>
      <c r="Q15" s="9">
        <f t="shared" si="1"/>
        <v>0</v>
      </c>
    </row>
    <row r="16" spans="1:17">
      <c r="A16" s="1" t="s">
        <v>261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2250000</v>
      </c>
      <c r="L16" s="9"/>
      <c r="M16" s="9">
        <v>25614604565</v>
      </c>
      <c r="N16" s="9"/>
      <c r="O16" s="9">
        <v>24119380530</v>
      </c>
      <c r="P16" s="9"/>
      <c r="Q16" s="9">
        <f t="shared" si="1"/>
        <v>1495224035</v>
      </c>
    </row>
    <row r="17" spans="1:17">
      <c r="A17" s="1" t="s">
        <v>262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17215132</v>
      </c>
      <c r="L17" s="9"/>
      <c r="M17" s="9">
        <v>109632184784</v>
      </c>
      <c r="N17" s="9"/>
      <c r="O17" s="9">
        <v>107981149396</v>
      </c>
      <c r="P17" s="9"/>
      <c r="Q17" s="9">
        <f t="shared" si="1"/>
        <v>1651035388</v>
      </c>
    </row>
    <row r="18" spans="1:17">
      <c r="A18" s="1" t="s">
        <v>60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663991</v>
      </c>
      <c r="L18" s="9"/>
      <c r="M18" s="9">
        <v>46741257296</v>
      </c>
      <c r="N18" s="9"/>
      <c r="O18" s="9">
        <v>31708333798</v>
      </c>
      <c r="P18" s="9"/>
      <c r="Q18" s="9">
        <f t="shared" si="1"/>
        <v>15032923498</v>
      </c>
    </row>
    <row r="19" spans="1:17">
      <c r="A19" s="1" t="s">
        <v>87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7521707</v>
      </c>
      <c r="L19" s="9"/>
      <c r="M19" s="9">
        <v>154626155926</v>
      </c>
      <c r="N19" s="9"/>
      <c r="O19" s="9">
        <v>146473506188</v>
      </c>
      <c r="P19" s="9"/>
      <c r="Q19" s="9">
        <f t="shared" si="1"/>
        <v>8152649738</v>
      </c>
    </row>
    <row r="20" spans="1:17">
      <c r="A20" s="1" t="s">
        <v>20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49431692</v>
      </c>
      <c r="L20" s="9"/>
      <c r="M20" s="9">
        <v>872469363800</v>
      </c>
      <c r="N20" s="9"/>
      <c r="O20" s="9">
        <v>899217593816</v>
      </c>
      <c r="P20" s="9"/>
      <c r="Q20" s="9">
        <f t="shared" si="1"/>
        <v>-26748230016</v>
      </c>
    </row>
    <row r="21" spans="1:17">
      <c r="A21" s="1" t="s">
        <v>25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15124936</v>
      </c>
      <c r="L21" s="9"/>
      <c r="M21" s="9">
        <v>415351572901</v>
      </c>
      <c r="N21" s="9"/>
      <c r="O21" s="9">
        <v>530733473141</v>
      </c>
      <c r="P21" s="9"/>
      <c r="Q21" s="9">
        <f t="shared" si="1"/>
        <v>-115381900240</v>
      </c>
    </row>
    <row r="22" spans="1:17">
      <c r="A22" s="1" t="s">
        <v>70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2899710</v>
      </c>
      <c r="L22" s="9"/>
      <c r="M22" s="9">
        <v>151791507335</v>
      </c>
      <c r="N22" s="9"/>
      <c r="O22" s="9">
        <v>175960114214</v>
      </c>
      <c r="P22" s="9"/>
      <c r="Q22" s="9">
        <f t="shared" si="1"/>
        <v>-24168606879</v>
      </c>
    </row>
    <row r="23" spans="1:17">
      <c r="A23" s="1" t="s">
        <v>91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9119022</v>
      </c>
      <c r="L23" s="9"/>
      <c r="M23" s="9">
        <v>50323899937</v>
      </c>
      <c r="N23" s="9"/>
      <c r="O23" s="9">
        <v>55770598015</v>
      </c>
      <c r="P23" s="9"/>
      <c r="Q23" s="9">
        <f t="shared" si="1"/>
        <v>-5446698078</v>
      </c>
    </row>
    <row r="24" spans="1:17">
      <c r="A24" s="1" t="s">
        <v>54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2000001</v>
      </c>
      <c r="L24" s="9"/>
      <c r="M24" s="9">
        <v>15765633069</v>
      </c>
      <c r="N24" s="9"/>
      <c r="O24" s="9">
        <v>14791064418</v>
      </c>
      <c r="P24" s="9"/>
      <c r="Q24" s="9">
        <f t="shared" si="1"/>
        <v>974568651</v>
      </c>
    </row>
    <row r="25" spans="1:17">
      <c r="A25" s="1" t="s">
        <v>231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12166201</v>
      </c>
      <c r="L25" s="9"/>
      <c r="M25" s="9">
        <v>93042109797</v>
      </c>
      <c r="N25" s="9"/>
      <c r="O25" s="9">
        <v>102192712279</v>
      </c>
      <c r="P25" s="9"/>
      <c r="Q25" s="9">
        <f t="shared" si="1"/>
        <v>-9150602482</v>
      </c>
    </row>
    <row r="26" spans="1:17">
      <c r="A26" s="1" t="s">
        <v>19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12000000</v>
      </c>
      <c r="L26" s="9"/>
      <c r="M26" s="9">
        <v>101268798499</v>
      </c>
      <c r="N26" s="9"/>
      <c r="O26" s="9">
        <v>114395273378</v>
      </c>
      <c r="P26" s="9"/>
      <c r="Q26" s="9">
        <f t="shared" si="1"/>
        <v>-13126474879</v>
      </c>
    </row>
    <row r="27" spans="1:17">
      <c r="A27" s="1" t="s">
        <v>263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23919652</v>
      </c>
      <c r="L27" s="9"/>
      <c r="M27" s="9">
        <v>46236687316</v>
      </c>
      <c r="N27" s="9"/>
      <c r="O27" s="9">
        <v>198065159488</v>
      </c>
      <c r="P27" s="9"/>
      <c r="Q27" s="9">
        <f t="shared" si="1"/>
        <v>-151828472172</v>
      </c>
    </row>
    <row r="28" spans="1:17">
      <c r="A28" s="1" t="s">
        <v>264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18622019</v>
      </c>
      <c r="L28" s="9"/>
      <c r="M28" s="9">
        <v>293054697267</v>
      </c>
      <c r="N28" s="9"/>
      <c r="O28" s="9">
        <v>293054713003</v>
      </c>
      <c r="P28" s="9"/>
      <c r="Q28" s="9">
        <f t="shared" si="1"/>
        <v>-15736</v>
      </c>
    </row>
    <row r="29" spans="1:17">
      <c r="A29" s="1" t="s">
        <v>40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1000000</v>
      </c>
      <c r="L29" s="9"/>
      <c r="M29" s="9">
        <v>30437811163</v>
      </c>
      <c r="N29" s="9"/>
      <c r="O29" s="9">
        <v>32685820370</v>
      </c>
      <c r="P29" s="9"/>
      <c r="Q29" s="9">
        <f t="shared" si="1"/>
        <v>-2248009207</v>
      </c>
    </row>
    <row r="30" spans="1:17">
      <c r="A30" s="1" t="s">
        <v>78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2620000</v>
      </c>
      <c r="L30" s="9"/>
      <c r="M30" s="9">
        <v>49561941331</v>
      </c>
      <c r="N30" s="9"/>
      <c r="O30" s="9">
        <v>50447441069</v>
      </c>
      <c r="P30" s="9"/>
      <c r="Q30" s="9">
        <f t="shared" si="1"/>
        <v>-885499738</v>
      </c>
    </row>
    <row r="31" spans="1:17">
      <c r="A31" s="1" t="s">
        <v>265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1</v>
      </c>
      <c r="L31" s="9"/>
      <c r="M31" s="9">
        <v>1</v>
      </c>
      <c r="N31" s="9"/>
      <c r="O31" s="9">
        <v>8787</v>
      </c>
      <c r="P31" s="9"/>
      <c r="Q31" s="9">
        <f t="shared" si="1"/>
        <v>-8786</v>
      </c>
    </row>
    <row r="32" spans="1:17">
      <c r="A32" s="1" t="s">
        <v>20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600000</v>
      </c>
      <c r="L32" s="9"/>
      <c r="M32" s="9">
        <v>9869679877</v>
      </c>
      <c r="N32" s="9"/>
      <c r="O32" s="9">
        <v>10590000000</v>
      </c>
      <c r="P32" s="9"/>
      <c r="Q32" s="9">
        <f t="shared" si="1"/>
        <v>-720320123</v>
      </c>
    </row>
    <row r="33" spans="1:17">
      <c r="A33" s="1" t="s">
        <v>232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2200000</v>
      </c>
      <c r="L33" s="9"/>
      <c r="M33" s="9">
        <v>27923249914</v>
      </c>
      <c r="N33" s="9"/>
      <c r="O33" s="9">
        <v>43169603400</v>
      </c>
      <c r="P33" s="9"/>
      <c r="Q33" s="9">
        <f t="shared" si="1"/>
        <v>-15246353486</v>
      </c>
    </row>
    <row r="34" spans="1:17">
      <c r="A34" s="1" t="s">
        <v>266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979795</v>
      </c>
      <c r="L34" s="9"/>
      <c r="M34" s="9">
        <v>4701056410</v>
      </c>
      <c r="N34" s="9"/>
      <c r="O34" s="9">
        <v>5308110447</v>
      </c>
      <c r="P34" s="9"/>
      <c r="Q34" s="9">
        <f t="shared" si="1"/>
        <v>-607054037</v>
      </c>
    </row>
    <row r="35" spans="1:17">
      <c r="A35" s="1" t="s">
        <v>47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1000000</v>
      </c>
      <c r="L35" s="9"/>
      <c r="M35" s="9">
        <v>7957626059</v>
      </c>
      <c r="N35" s="9"/>
      <c r="O35" s="9">
        <v>7143259955</v>
      </c>
      <c r="P35" s="9"/>
      <c r="Q35" s="9">
        <f t="shared" si="1"/>
        <v>814366104</v>
      </c>
    </row>
    <row r="36" spans="1:17">
      <c r="A36" s="1" t="s">
        <v>33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140779</v>
      </c>
      <c r="L36" s="9"/>
      <c r="M36" s="9">
        <v>11036678251</v>
      </c>
      <c r="N36" s="9"/>
      <c r="O36" s="9">
        <v>11125338494</v>
      </c>
      <c r="P36" s="9"/>
      <c r="Q36" s="9">
        <f t="shared" si="1"/>
        <v>-88660243</v>
      </c>
    </row>
    <row r="37" spans="1:17">
      <c r="A37" s="1" t="s">
        <v>46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500000</v>
      </c>
      <c r="L37" s="9"/>
      <c r="M37" s="9">
        <v>10916217342</v>
      </c>
      <c r="N37" s="9"/>
      <c r="O37" s="9">
        <v>13494228649</v>
      </c>
      <c r="P37" s="9"/>
      <c r="Q37" s="9">
        <f t="shared" si="1"/>
        <v>-2578011307</v>
      </c>
    </row>
    <row r="38" spans="1:17">
      <c r="A38" s="1" t="s">
        <v>267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9497167</v>
      </c>
      <c r="L38" s="9"/>
      <c r="M38" s="9">
        <v>85745541246</v>
      </c>
      <c r="N38" s="9"/>
      <c r="O38" s="9">
        <v>62969194571</v>
      </c>
      <c r="P38" s="9"/>
      <c r="Q38" s="9">
        <f t="shared" si="1"/>
        <v>22776346675</v>
      </c>
    </row>
    <row r="39" spans="1:17">
      <c r="A39" s="1" t="s">
        <v>254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1000000</v>
      </c>
      <c r="L39" s="9"/>
      <c r="M39" s="9">
        <v>54473940651</v>
      </c>
      <c r="N39" s="9"/>
      <c r="O39" s="9">
        <v>42808835155</v>
      </c>
      <c r="P39" s="9"/>
      <c r="Q39" s="9">
        <f t="shared" si="1"/>
        <v>11665105496</v>
      </c>
    </row>
    <row r="40" spans="1:17">
      <c r="A40" s="1" t="s">
        <v>92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1000000</v>
      </c>
      <c r="L40" s="9"/>
      <c r="M40" s="9">
        <v>26783050517</v>
      </c>
      <c r="N40" s="9"/>
      <c r="O40" s="9">
        <v>27505363442</v>
      </c>
      <c r="P40" s="9"/>
      <c r="Q40" s="9">
        <f t="shared" si="1"/>
        <v>-722312925</v>
      </c>
    </row>
    <row r="41" spans="1:17">
      <c r="A41" s="1" t="s">
        <v>57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6147901</v>
      </c>
      <c r="L41" s="9"/>
      <c r="M41" s="9">
        <v>128285200988</v>
      </c>
      <c r="N41" s="9"/>
      <c r="O41" s="9">
        <v>146977269051</v>
      </c>
      <c r="P41" s="9"/>
      <c r="Q41" s="9">
        <f t="shared" si="1"/>
        <v>-18692068063</v>
      </c>
    </row>
    <row r="42" spans="1:17">
      <c r="A42" s="1" t="s">
        <v>69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2000000</v>
      </c>
      <c r="L42" s="9"/>
      <c r="M42" s="9">
        <v>59444190075</v>
      </c>
      <c r="N42" s="9"/>
      <c r="O42" s="9">
        <v>57257279998</v>
      </c>
      <c r="P42" s="9"/>
      <c r="Q42" s="9">
        <f t="shared" si="1"/>
        <v>2186910077</v>
      </c>
    </row>
    <row r="43" spans="1:17">
      <c r="A43" s="1" t="s">
        <v>16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2</v>
      </c>
      <c r="L43" s="9"/>
      <c r="M43" s="9">
        <v>2</v>
      </c>
      <c r="N43" s="9"/>
      <c r="O43" s="9">
        <v>7351</v>
      </c>
      <c r="P43" s="9"/>
      <c r="Q43" s="9">
        <f t="shared" si="1"/>
        <v>-7349</v>
      </c>
    </row>
    <row r="44" spans="1:17">
      <c r="A44" s="1" t="s">
        <v>42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13813675</v>
      </c>
      <c r="L44" s="9"/>
      <c r="M44" s="9">
        <v>340507088750</v>
      </c>
      <c r="N44" s="9"/>
      <c r="O44" s="9">
        <v>332746982110</v>
      </c>
      <c r="P44" s="9"/>
      <c r="Q44" s="9">
        <f t="shared" si="1"/>
        <v>7760106640</v>
      </c>
    </row>
    <row r="45" spans="1:17">
      <c r="A45" s="1" t="s">
        <v>268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1429000</v>
      </c>
      <c r="L45" s="9"/>
      <c r="M45" s="9">
        <v>40768277180</v>
      </c>
      <c r="N45" s="9"/>
      <c r="O45" s="9">
        <v>24629723494</v>
      </c>
      <c r="P45" s="9"/>
      <c r="Q45" s="9">
        <f t="shared" si="1"/>
        <v>16138553686</v>
      </c>
    </row>
    <row r="46" spans="1:17">
      <c r="A46" s="1" t="s">
        <v>89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3499999</v>
      </c>
      <c r="L46" s="9"/>
      <c r="M46" s="9">
        <v>27086026208</v>
      </c>
      <c r="N46" s="9"/>
      <c r="O46" s="9">
        <v>22959822047</v>
      </c>
      <c r="P46" s="9"/>
      <c r="Q46" s="9">
        <f t="shared" si="1"/>
        <v>4126204161</v>
      </c>
    </row>
    <row r="47" spans="1:17">
      <c r="A47" s="1" t="s">
        <v>31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1</v>
      </c>
      <c r="L47" s="9"/>
      <c r="M47" s="9">
        <v>1</v>
      </c>
      <c r="N47" s="9"/>
      <c r="O47" s="9">
        <v>4030</v>
      </c>
      <c r="P47" s="9"/>
      <c r="Q47" s="9">
        <f t="shared" si="1"/>
        <v>-4029</v>
      </c>
    </row>
    <row r="48" spans="1:17">
      <c r="A48" s="1" t="s">
        <v>220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8494219</v>
      </c>
      <c r="L48" s="9"/>
      <c r="M48" s="9">
        <v>63334821898</v>
      </c>
      <c r="N48" s="9"/>
      <c r="O48" s="9">
        <v>70926898534</v>
      </c>
      <c r="P48" s="9"/>
      <c r="Q48" s="9">
        <f t="shared" si="1"/>
        <v>-7592076636</v>
      </c>
    </row>
    <row r="49" spans="1:17">
      <c r="A49" s="1" t="s">
        <v>32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>
        <v>2853420</v>
      </c>
      <c r="L49" s="9"/>
      <c r="M49" s="9">
        <v>32337515105</v>
      </c>
      <c r="N49" s="9"/>
      <c r="O49" s="9">
        <v>34235856535</v>
      </c>
      <c r="P49" s="9"/>
      <c r="Q49" s="9">
        <f t="shared" si="1"/>
        <v>-1898341430</v>
      </c>
    </row>
    <row r="50" spans="1:17">
      <c r="A50" s="1" t="s">
        <v>269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>
        <v>2507547</v>
      </c>
      <c r="L50" s="9"/>
      <c r="M50" s="9">
        <v>65234164294</v>
      </c>
      <c r="N50" s="9"/>
      <c r="O50" s="9">
        <v>52694136795</v>
      </c>
      <c r="P50" s="9"/>
      <c r="Q50" s="9">
        <f t="shared" si="1"/>
        <v>12540027499</v>
      </c>
    </row>
    <row r="51" spans="1:17">
      <c r="A51" s="1" t="s">
        <v>21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4167799</v>
      </c>
      <c r="L51" s="9"/>
      <c r="M51" s="9">
        <v>625911038908</v>
      </c>
      <c r="N51" s="9"/>
      <c r="O51" s="9">
        <v>730701011409</v>
      </c>
      <c r="P51" s="9"/>
      <c r="Q51" s="9">
        <f t="shared" si="1"/>
        <v>-104789972501</v>
      </c>
    </row>
    <row r="52" spans="1:17">
      <c r="A52" s="1" t="s">
        <v>15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9">
        <v>1</v>
      </c>
      <c r="L52" s="9"/>
      <c r="M52" s="9">
        <v>1</v>
      </c>
      <c r="N52" s="9"/>
      <c r="O52" s="9">
        <v>10311</v>
      </c>
      <c r="P52" s="9"/>
      <c r="Q52" s="9">
        <f t="shared" si="1"/>
        <v>-10310</v>
      </c>
    </row>
    <row r="53" spans="1:17">
      <c r="A53" s="1" t="s">
        <v>270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9">
        <v>625000</v>
      </c>
      <c r="L53" s="9"/>
      <c r="M53" s="9">
        <v>14600109520</v>
      </c>
      <c r="N53" s="9"/>
      <c r="O53" s="9">
        <v>8176061250</v>
      </c>
      <c r="P53" s="9"/>
      <c r="Q53" s="9">
        <f t="shared" si="1"/>
        <v>6424048270</v>
      </c>
    </row>
    <row r="54" spans="1:17">
      <c r="A54" s="1" t="s">
        <v>271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9">
        <v>12000000</v>
      </c>
      <c r="L54" s="9"/>
      <c r="M54" s="9">
        <v>33239044485</v>
      </c>
      <c r="N54" s="9"/>
      <c r="O54" s="9">
        <v>24862554720</v>
      </c>
      <c r="P54" s="9"/>
      <c r="Q54" s="9">
        <f t="shared" si="1"/>
        <v>8376489765</v>
      </c>
    </row>
    <row r="55" spans="1:17">
      <c r="A55" s="1" t="s">
        <v>116</v>
      </c>
      <c r="C55" s="9">
        <v>159488</v>
      </c>
      <c r="D55" s="9"/>
      <c r="E55" s="9">
        <v>159488000000</v>
      </c>
      <c r="F55" s="9"/>
      <c r="G55" s="9">
        <v>143948506843</v>
      </c>
      <c r="H55" s="9"/>
      <c r="I55" s="9">
        <f t="shared" si="0"/>
        <v>15539493157</v>
      </c>
      <c r="J55" s="9"/>
      <c r="K55" s="9">
        <v>472788</v>
      </c>
      <c r="L55" s="9"/>
      <c r="M55" s="9">
        <v>465468697500</v>
      </c>
      <c r="N55" s="9"/>
      <c r="O55" s="9">
        <v>426722553756</v>
      </c>
      <c r="P55" s="9"/>
      <c r="Q55" s="9">
        <f t="shared" si="1"/>
        <v>38746143744</v>
      </c>
    </row>
    <row r="56" spans="1:17">
      <c r="A56" s="1" t="s">
        <v>135</v>
      </c>
      <c r="C56" s="9">
        <v>181700</v>
      </c>
      <c r="D56" s="9"/>
      <c r="E56" s="9">
        <v>112719742008</v>
      </c>
      <c r="F56" s="9"/>
      <c r="G56" s="9">
        <v>105543725279</v>
      </c>
      <c r="H56" s="9"/>
      <c r="I56" s="9">
        <f t="shared" si="0"/>
        <v>7176016729</v>
      </c>
      <c r="J56" s="9"/>
      <c r="K56" s="9">
        <v>181700</v>
      </c>
      <c r="L56" s="9"/>
      <c r="M56" s="9">
        <v>112719742008</v>
      </c>
      <c r="N56" s="9"/>
      <c r="O56" s="9">
        <v>105543725279</v>
      </c>
      <c r="P56" s="9"/>
      <c r="Q56" s="9">
        <f t="shared" si="1"/>
        <v>7176016729</v>
      </c>
    </row>
    <row r="57" spans="1:17">
      <c r="A57" s="1" t="s">
        <v>158</v>
      </c>
      <c r="C57" s="9">
        <v>200000</v>
      </c>
      <c r="D57" s="9"/>
      <c r="E57" s="9">
        <v>186783914095</v>
      </c>
      <c r="F57" s="9"/>
      <c r="G57" s="9">
        <v>188040000000</v>
      </c>
      <c r="H57" s="9"/>
      <c r="I57" s="9">
        <f t="shared" si="0"/>
        <v>-1256085905</v>
      </c>
      <c r="J57" s="9"/>
      <c r="K57" s="9">
        <v>200000</v>
      </c>
      <c r="L57" s="9"/>
      <c r="M57" s="9">
        <v>186783914095</v>
      </c>
      <c r="N57" s="9"/>
      <c r="O57" s="9">
        <v>188040000000</v>
      </c>
      <c r="P57" s="9"/>
      <c r="Q57" s="9">
        <f t="shared" si="1"/>
        <v>-1256085905</v>
      </c>
    </row>
    <row r="58" spans="1:17">
      <c r="A58" s="1" t="s">
        <v>125</v>
      </c>
      <c r="C58" s="9">
        <v>62200</v>
      </c>
      <c r="D58" s="9"/>
      <c r="E58" s="9">
        <v>62200000000</v>
      </c>
      <c r="F58" s="9"/>
      <c r="G58" s="9">
        <v>56197464363</v>
      </c>
      <c r="H58" s="9"/>
      <c r="I58" s="9">
        <f t="shared" si="0"/>
        <v>6002535637</v>
      </c>
      <c r="J58" s="9"/>
      <c r="K58" s="9">
        <v>62200</v>
      </c>
      <c r="L58" s="9"/>
      <c r="M58" s="9">
        <v>62200000000</v>
      </c>
      <c r="N58" s="9"/>
      <c r="O58" s="9">
        <v>56197464363</v>
      </c>
      <c r="P58" s="9"/>
      <c r="Q58" s="9">
        <f t="shared" si="1"/>
        <v>6002535637</v>
      </c>
    </row>
    <row r="59" spans="1:17">
      <c r="A59" s="1" t="s">
        <v>113</v>
      </c>
      <c r="C59" s="9">
        <v>28600</v>
      </c>
      <c r="D59" s="9"/>
      <c r="E59" s="9">
        <v>21575434747</v>
      </c>
      <c r="F59" s="9"/>
      <c r="G59" s="9">
        <v>20067108502</v>
      </c>
      <c r="H59" s="9"/>
      <c r="I59" s="9">
        <f t="shared" si="0"/>
        <v>1508326245</v>
      </c>
      <c r="J59" s="9"/>
      <c r="K59" s="9">
        <v>28600</v>
      </c>
      <c r="L59" s="9"/>
      <c r="M59" s="9">
        <v>21575434747</v>
      </c>
      <c r="N59" s="9"/>
      <c r="O59" s="9">
        <v>20067108502</v>
      </c>
      <c r="P59" s="9"/>
      <c r="Q59" s="9">
        <f t="shared" si="1"/>
        <v>1508326245</v>
      </c>
    </row>
    <row r="60" spans="1:17">
      <c r="A60" s="1" t="s">
        <v>140</v>
      </c>
      <c r="C60" s="9">
        <v>105500</v>
      </c>
      <c r="D60" s="9"/>
      <c r="E60" s="9">
        <v>64192498002</v>
      </c>
      <c r="F60" s="9"/>
      <c r="G60" s="9">
        <v>61569001217</v>
      </c>
      <c r="H60" s="9"/>
      <c r="I60" s="9">
        <f t="shared" si="0"/>
        <v>2623496785</v>
      </c>
      <c r="J60" s="9"/>
      <c r="K60" s="9">
        <v>264100</v>
      </c>
      <c r="L60" s="9"/>
      <c r="M60" s="9">
        <v>159175384239</v>
      </c>
      <c r="N60" s="9"/>
      <c r="O60" s="9">
        <v>154126760394</v>
      </c>
      <c r="P60" s="9"/>
      <c r="Q60" s="9">
        <f t="shared" si="1"/>
        <v>5048623845</v>
      </c>
    </row>
    <row r="61" spans="1:17">
      <c r="A61" s="1" t="s">
        <v>122</v>
      </c>
      <c r="C61" s="9">
        <v>278538</v>
      </c>
      <c r="D61" s="9"/>
      <c r="E61" s="9">
        <v>221583786859</v>
      </c>
      <c r="F61" s="9"/>
      <c r="G61" s="9">
        <v>197578537257</v>
      </c>
      <c r="H61" s="9"/>
      <c r="I61" s="9">
        <f t="shared" si="0"/>
        <v>24005249602</v>
      </c>
      <c r="J61" s="9"/>
      <c r="K61" s="9">
        <v>278538</v>
      </c>
      <c r="L61" s="9"/>
      <c r="M61" s="9">
        <v>221583786859</v>
      </c>
      <c r="N61" s="9"/>
      <c r="O61" s="9">
        <v>197578537257</v>
      </c>
      <c r="P61" s="9"/>
      <c r="Q61" s="9">
        <f t="shared" si="1"/>
        <v>24005249602</v>
      </c>
    </row>
    <row r="62" spans="1:17">
      <c r="A62" s="1" t="s">
        <v>109</v>
      </c>
      <c r="C62" s="9">
        <v>61200</v>
      </c>
      <c r="D62" s="9"/>
      <c r="E62" s="9">
        <v>40905396560</v>
      </c>
      <c r="F62" s="9"/>
      <c r="G62" s="9">
        <v>38694409071</v>
      </c>
      <c r="H62" s="9"/>
      <c r="I62" s="9">
        <f t="shared" si="0"/>
        <v>2210987489</v>
      </c>
      <c r="J62" s="9"/>
      <c r="K62" s="9">
        <v>61200</v>
      </c>
      <c r="L62" s="9"/>
      <c r="M62" s="9">
        <v>40905396560</v>
      </c>
      <c r="N62" s="9"/>
      <c r="O62" s="9">
        <v>38694409071</v>
      </c>
      <c r="P62" s="9"/>
      <c r="Q62" s="9">
        <f t="shared" si="1"/>
        <v>2210987489</v>
      </c>
    </row>
    <row r="63" spans="1:17">
      <c r="A63" s="1" t="s">
        <v>149</v>
      </c>
      <c r="C63" s="9">
        <v>313300</v>
      </c>
      <c r="D63" s="9"/>
      <c r="E63" s="9">
        <v>199929311624</v>
      </c>
      <c r="F63" s="9"/>
      <c r="G63" s="9">
        <v>187560924794</v>
      </c>
      <c r="H63" s="9"/>
      <c r="I63" s="9">
        <f t="shared" si="0"/>
        <v>12368386830</v>
      </c>
      <c r="J63" s="9"/>
      <c r="K63" s="9">
        <v>313300</v>
      </c>
      <c r="L63" s="9"/>
      <c r="M63" s="9">
        <v>199929311624</v>
      </c>
      <c r="N63" s="9"/>
      <c r="O63" s="9">
        <v>187560924794</v>
      </c>
      <c r="P63" s="9"/>
      <c r="Q63" s="9">
        <f t="shared" si="1"/>
        <v>12368386830</v>
      </c>
    </row>
    <row r="64" spans="1:17">
      <c r="A64" s="1" t="s">
        <v>161</v>
      </c>
      <c r="C64" s="9">
        <v>3075</v>
      </c>
      <c r="D64" s="9"/>
      <c r="E64" s="9">
        <v>3029863239</v>
      </c>
      <c r="F64" s="9"/>
      <c r="G64" s="9">
        <v>2934186581</v>
      </c>
      <c r="H64" s="9"/>
      <c r="I64" s="9">
        <f t="shared" si="0"/>
        <v>95676658</v>
      </c>
      <c r="J64" s="9"/>
      <c r="K64" s="9">
        <v>85577</v>
      </c>
      <c r="L64" s="9"/>
      <c r="M64" s="9">
        <v>83015077633</v>
      </c>
      <c r="N64" s="9"/>
      <c r="O64" s="9">
        <v>81658174032</v>
      </c>
      <c r="P64" s="9"/>
      <c r="Q64" s="9">
        <f t="shared" si="1"/>
        <v>1356903601</v>
      </c>
    </row>
    <row r="65" spans="1:17">
      <c r="A65" s="1" t="s">
        <v>130</v>
      </c>
      <c r="C65" s="9">
        <v>128464</v>
      </c>
      <c r="D65" s="9"/>
      <c r="E65" s="9">
        <v>110409134337</v>
      </c>
      <c r="F65" s="9"/>
      <c r="G65" s="9">
        <v>100015856525</v>
      </c>
      <c r="H65" s="9"/>
      <c r="I65" s="9">
        <f t="shared" si="0"/>
        <v>10393277812</v>
      </c>
      <c r="J65" s="9"/>
      <c r="K65" s="9">
        <v>128464</v>
      </c>
      <c r="L65" s="9"/>
      <c r="M65" s="9">
        <v>110409134337</v>
      </c>
      <c r="N65" s="9"/>
      <c r="O65" s="9">
        <v>100015856525</v>
      </c>
      <c r="P65" s="9"/>
      <c r="Q65" s="9">
        <f t="shared" si="1"/>
        <v>10393277812</v>
      </c>
    </row>
    <row r="66" spans="1:17">
      <c r="A66" s="1" t="s">
        <v>138</v>
      </c>
      <c r="C66" s="9">
        <v>170000</v>
      </c>
      <c r="D66" s="9"/>
      <c r="E66" s="9">
        <v>139905027442</v>
      </c>
      <c r="F66" s="9"/>
      <c r="G66" s="9">
        <v>125841219929</v>
      </c>
      <c r="H66" s="9"/>
      <c r="I66" s="9">
        <f t="shared" si="0"/>
        <v>14063807513</v>
      </c>
      <c r="J66" s="9"/>
      <c r="K66" s="9">
        <v>170000</v>
      </c>
      <c r="L66" s="9"/>
      <c r="M66" s="9">
        <v>139905027442</v>
      </c>
      <c r="N66" s="9"/>
      <c r="O66" s="9">
        <v>125841219929</v>
      </c>
      <c r="P66" s="9"/>
      <c r="Q66" s="9">
        <f t="shared" si="1"/>
        <v>14063807513</v>
      </c>
    </row>
    <row r="67" spans="1:17">
      <c r="A67" s="1" t="s">
        <v>202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f t="shared" si="0"/>
        <v>0</v>
      </c>
      <c r="J67" s="9"/>
      <c r="K67" s="9">
        <v>366087</v>
      </c>
      <c r="L67" s="9"/>
      <c r="M67" s="9">
        <v>351552965675</v>
      </c>
      <c r="N67" s="9"/>
      <c r="O67" s="9">
        <v>347749535929</v>
      </c>
      <c r="P67" s="9"/>
      <c r="Q67" s="9">
        <f t="shared" si="1"/>
        <v>3803429746</v>
      </c>
    </row>
    <row r="68" spans="1:17">
      <c r="A68" s="1" t="s">
        <v>200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f t="shared" si="0"/>
        <v>0</v>
      </c>
      <c r="J68" s="9"/>
      <c r="K68" s="9">
        <v>105000</v>
      </c>
      <c r="L68" s="9"/>
      <c r="M68" s="9">
        <v>98615117792</v>
      </c>
      <c r="N68" s="9"/>
      <c r="O68" s="9">
        <v>97907059108</v>
      </c>
      <c r="P68" s="9"/>
      <c r="Q68" s="9">
        <f t="shared" si="1"/>
        <v>708058684</v>
      </c>
    </row>
    <row r="69" spans="1:17">
      <c r="A69" s="1" t="s">
        <v>272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f t="shared" si="0"/>
        <v>0</v>
      </c>
      <c r="J69" s="9"/>
      <c r="K69" s="9">
        <v>321800</v>
      </c>
      <c r="L69" s="9"/>
      <c r="M69" s="9">
        <v>220411029923</v>
      </c>
      <c r="N69" s="9"/>
      <c r="O69" s="9">
        <v>213460349583</v>
      </c>
      <c r="P69" s="9"/>
      <c r="Q69" s="9">
        <f t="shared" si="1"/>
        <v>6950680340</v>
      </c>
    </row>
    <row r="70" spans="1:17">
      <c r="A70" s="1" t="s">
        <v>273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f t="shared" si="0"/>
        <v>0</v>
      </c>
      <c r="J70" s="9"/>
      <c r="K70" s="9">
        <v>100000</v>
      </c>
      <c r="L70" s="9"/>
      <c r="M70" s="9">
        <v>94036115109</v>
      </c>
      <c r="N70" s="9"/>
      <c r="O70" s="9">
        <v>89432706738</v>
      </c>
      <c r="P70" s="9"/>
      <c r="Q70" s="9">
        <f t="shared" si="1"/>
        <v>4603408371</v>
      </c>
    </row>
    <row r="71" spans="1:17">
      <c r="A71" s="1" t="s">
        <v>144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f t="shared" si="0"/>
        <v>0</v>
      </c>
      <c r="J71" s="9"/>
      <c r="K71" s="9">
        <v>15300</v>
      </c>
      <c r="L71" s="9"/>
      <c r="M71" s="9">
        <v>11993331817</v>
      </c>
      <c r="N71" s="9"/>
      <c r="O71" s="9">
        <v>11735387893</v>
      </c>
      <c r="P71" s="9"/>
      <c r="Q71" s="9">
        <f t="shared" si="1"/>
        <v>257943924</v>
      </c>
    </row>
    <row r="72" spans="1:17">
      <c r="A72" s="1" t="s">
        <v>274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f t="shared" si="0"/>
        <v>0</v>
      </c>
      <c r="J72" s="9"/>
      <c r="K72" s="9">
        <v>269130</v>
      </c>
      <c r="L72" s="9"/>
      <c r="M72" s="9">
        <v>249237172480</v>
      </c>
      <c r="N72" s="9"/>
      <c r="O72" s="9">
        <v>239026785893</v>
      </c>
      <c r="P72" s="9"/>
      <c r="Q72" s="9">
        <f t="shared" si="1"/>
        <v>10210386587</v>
      </c>
    </row>
    <row r="73" spans="1:17">
      <c r="A73" s="1" t="s">
        <v>198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f t="shared" ref="I73:I94" si="2">E73-G73</f>
        <v>0</v>
      </c>
      <c r="J73" s="9"/>
      <c r="K73" s="9">
        <v>200000</v>
      </c>
      <c r="L73" s="9"/>
      <c r="M73" s="9">
        <v>200000000000</v>
      </c>
      <c r="N73" s="9"/>
      <c r="O73" s="9">
        <v>198124690812</v>
      </c>
      <c r="P73" s="9"/>
      <c r="Q73" s="9">
        <f t="shared" ref="Q73:Q94" si="3">M73-O73</f>
        <v>1875309188</v>
      </c>
    </row>
    <row r="74" spans="1:17">
      <c r="A74" s="1" t="s">
        <v>275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f t="shared" si="2"/>
        <v>0</v>
      </c>
      <c r="J74" s="9"/>
      <c r="K74" s="9">
        <v>650000</v>
      </c>
      <c r="L74" s="9"/>
      <c r="M74" s="9">
        <v>629134609782</v>
      </c>
      <c r="N74" s="9"/>
      <c r="O74" s="9">
        <v>603336749255</v>
      </c>
      <c r="P74" s="9"/>
      <c r="Q74" s="9">
        <f t="shared" si="3"/>
        <v>25797860527</v>
      </c>
    </row>
    <row r="75" spans="1:17">
      <c r="A75" s="1" t="s">
        <v>276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f t="shared" si="2"/>
        <v>0</v>
      </c>
      <c r="J75" s="9"/>
      <c r="K75" s="9">
        <v>97</v>
      </c>
      <c r="L75" s="9"/>
      <c r="M75" s="9">
        <v>97000000</v>
      </c>
      <c r="N75" s="9"/>
      <c r="O75" s="9">
        <v>95818629</v>
      </c>
      <c r="P75" s="9"/>
      <c r="Q75" s="9">
        <f t="shared" si="3"/>
        <v>1181371</v>
      </c>
    </row>
    <row r="76" spans="1:17">
      <c r="A76" s="1" t="s">
        <v>277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f t="shared" si="2"/>
        <v>0</v>
      </c>
      <c r="J76" s="9"/>
      <c r="K76" s="9">
        <v>168486</v>
      </c>
      <c r="L76" s="9"/>
      <c r="M76" s="9">
        <v>168486000000</v>
      </c>
      <c r="N76" s="9"/>
      <c r="O76" s="9">
        <v>155039668925</v>
      </c>
      <c r="P76" s="9"/>
      <c r="Q76" s="9">
        <f t="shared" si="3"/>
        <v>13446331075</v>
      </c>
    </row>
    <row r="77" spans="1:17">
      <c r="A77" s="1" t="s">
        <v>278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f t="shared" si="2"/>
        <v>0</v>
      </c>
      <c r="J77" s="9"/>
      <c r="K77" s="9">
        <v>169811</v>
      </c>
      <c r="L77" s="9"/>
      <c r="M77" s="9">
        <v>169811000000</v>
      </c>
      <c r="N77" s="9"/>
      <c r="O77" s="9">
        <v>167790397557</v>
      </c>
      <c r="P77" s="9"/>
      <c r="Q77" s="9">
        <f t="shared" si="3"/>
        <v>2020602443</v>
      </c>
    </row>
    <row r="78" spans="1:17">
      <c r="A78" s="1" t="s">
        <v>204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f t="shared" si="2"/>
        <v>0</v>
      </c>
      <c r="J78" s="9"/>
      <c r="K78" s="9">
        <v>383000</v>
      </c>
      <c r="L78" s="9"/>
      <c r="M78" s="9">
        <v>383000000000</v>
      </c>
      <c r="N78" s="9"/>
      <c r="O78" s="9">
        <v>360314701121</v>
      </c>
      <c r="P78" s="9"/>
      <c r="Q78" s="9">
        <f t="shared" si="3"/>
        <v>22685298879</v>
      </c>
    </row>
    <row r="79" spans="1:17">
      <c r="A79" s="1" t="s">
        <v>279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f t="shared" si="2"/>
        <v>0</v>
      </c>
      <c r="J79" s="9"/>
      <c r="K79" s="9">
        <v>40890</v>
      </c>
      <c r="L79" s="9"/>
      <c r="M79" s="9">
        <v>40890000000</v>
      </c>
      <c r="N79" s="9"/>
      <c r="O79" s="9">
        <v>40007892614</v>
      </c>
      <c r="P79" s="9"/>
      <c r="Q79" s="9">
        <f t="shared" si="3"/>
        <v>882107386</v>
      </c>
    </row>
    <row r="80" spans="1:17">
      <c r="A80" s="1" t="s">
        <v>210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f t="shared" si="2"/>
        <v>0</v>
      </c>
      <c r="J80" s="9"/>
      <c r="K80" s="9">
        <v>100000</v>
      </c>
      <c r="L80" s="9"/>
      <c r="M80" s="9">
        <v>100000000000</v>
      </c>
      <c r="N80" s="9"/>
      <c r="O80" s="9">
        <v>98203568375</v>
      </c>
      <c r="P80" s="9"/>
      <c r="Q80" s="9">
        <f t="shared" si="3"/>
        <v>1796431625</v>
      </c>
    </row>
    <row r="81" spans="1:19">
      <c r="A81" s="1" t="s">
        <v>206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 t="shared" si="2"/>
        <v>0</v>
      </c>
      <c r="J81" s="9"/>
      <c r="K81" s="9">
        <v>5000</v>
      </c>
      <c r="L81" s="9"/>
      <c r="M81" s="9">
        <v>4525779555</v>
      </c>
      <c r="N81" s="9"/>
      <c r="O81" s="9">
        <v>4570818308</v>
      </c>
      <c r="P81" s="9"/>
      <c r="Q81" s="9">
        <f t="shared" si="3"/>
        <v>-45038753</v>
      </c>
    </row>
    <row r="82" spans="1:19">
      <c r="A82" s="1" t="s">
        <v>280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f t="shared" si="2"/>
        <v>0</v>
      </c>
      <c r="J82" s="9"/>
      <c r="K82" s="9">
        <v>181051</v>
      </c>
      <c r="L82" s="9"/>
      <c r="M82" s="9">
        <v>175844082652</v>
      </c>
      <c r="N82" s="9"/>
      <c r="O82" s="9">
        <v>173247089124</v>
      </c>
      <c r="P82" s="9"/>
      <c r="Q82" s="9">
        <f t="shared" si="3"/>
        <v>2596993528</v>
      </c>
    </row>
    <row r="83" spans="1:19">
      <c r="A83" s="1" t="s">
        <v>281</v>
      </c>
      <c r="C83" s="9">
        <v>0</v>
      </c>
      <c r="D83" s="9"/>
      <c r="E83" s="9">
        <v>0</v>
      </c>
      <c r="F83" s="9"/>
      <c r="G83" s="9">
        <v>0</v>
      </c>
      <c r="H83" s="9"/>
      <c r="I83" s="9">
        <f t="shared" si="2"/>
        <v>0</v>
      </c>
      <c r="J83" s="9"/>
      <c r="K83" s="9">
        <v>360000</v>
      </c>
      <c r="L83" s="9"/>
      <c r="M83" s="9">
        <v>348126823593</v>
      </c>
      <c r="N83" s="9"/>
      <c r="O83" s="9">
        <v>340847700374</v>
      </c>
      <c r="P83" s="9"/>
      <c r="Q83" s="9">
        <f t="shared" si="3"/>
        <v>7279123219</v>
      </c>
    </row>
    <row r="84" spans="1:19">
      <c r="A84" s="1" t="s">
        <v>282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f t="shared" si="2"/>
        <v>0</v>
      </c>
      <c r="J84" s="9"/>
      <c r="K84" s="9">
        <v>215000</v>
      </c>
      <c r="L84" s="9"/>
      <c r="M84" s="9">
        <v>204484921853</v>
      </c>
      <c r="N84" s="9"/>
      <c r="O84" s="9">
        <v>203456071482</v>
      </c>
      <c r="P84" s="9"/>
      <c r="Q84" s="9">
        <f t="shared" si="3"/>
        <v>1028850371</v>
      </c>
    </row>
    <row r="85" spans="1:19">
      <c r="A85" s="1" t="s">
        <v>283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2"/>
        <v>0</v>
      </c>
      <c r="J85" s="9"/>
      <c r="K85" s="9">
        <v>28500</v>
      </c>
      <c r="L85" s="9"/>
      <c r="M85" s="9">
        <v>26577132025</v>
      </c>
      <c r="N85" s="9"/>
      <c r="O85" s="9">
        <v>25833431458</v>
      </c>
      <c r="P85" s="9"/>
      <c r="Q85" s="9">
        <f t="shared" si="3"/>
        <v>743700567</v>
      </c>
    </row>
    <row r="86" spans="1:19">
      <c r="A86" s="1" t="s">
        <v>284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f t="shared" si="2"/>
        <v>0</v>
      </c>
      <c r="J86" s="9"/>
      <c r="K86" s="9">
        <v>379646</v>
      </c>
      <c r="L86" s="9"/>
      <c r="M86" s="9">
        <v>379646000000</v>
      </c>
      <c r="N86" s="9"/>
      <c r="O86" s="9">
        <v>356077565381</v>
      </c>
      <c r="P86" s="9"/>
      <c r="Q86" s="9">
        <f t="shared" si="3"/>
        <v>23568434619</v>
      </c>
    </row>
    <row r="87" spans="1:19">
      <c r="A87" s="1" t="s">
        <v>152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f t="shared" si="2"/>
        <v>0</v>
      </c>
      <c r="J87" s="9"/>
      <c r="K87" s="9">
        <v>500</v>
      </c>
      <c r="L87" s="9"/>
      <c r="M87" s="9">
        <v>499622929</v>
      </c>
      <c r="N87" s="9"/>
      <c r="O87" s="9">
        <v>477773581</v>
      </c>
      <c r="P87" s="9"/>
      <c r="Q87" s="9">
        <f t="shared" si="3"/>
        <v>21849348</v>
      </c>
    </row>
    <row r="88" spans="1:19">
      <c r="A88" s="1" t="s">
        <v>119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f t="shared" si="2"/>
        <v>0</v>
      </c>
      <c r="J88" s="9"/>
      <c r="K88" s="9">
        <v>100046</v>
      </c>
      <c r="L88" s="9"/>
      <c r="M88" s="9">
        <v>92011097508</v>
      </c>
      <c r="N88" s="9"/>
      <c r="O88" s="9">
        <v>90116557745</v>
      </c>
      <c r="P88" s="9"/>
      <c r="Q88" s="9">
        <f t="shared" si="3"/>
        <v>1894539763</v>
      </c>
    </row>
    <row r="89" spans="1:19">
      <c r="A89" s="1" t="s">
        <v>285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f t="shared" si="2"/>
        <v>0</v>
      </c>
      <c r="J89" s="9"/>
      <c r="K89" s="9">
        <v>740000</v>
      </c>
      <c r="L89" s="9"/>
      <c r="M89" s="9">
        <v>695163560170</v>
      </c>
      <c r="N89" s="9"/>
      <c r="O89" s="9">
        <v>652630275959</v>
      </c>
      <c r="P89" s="9"/>
      <c r="Q89" s="9">
        <f t="shared" si="3"/>
        <v>42533284211</v>
      </c>
    </row>
    <row r="90" spans="1:19">
      <c r="A90" s="1" t="s">
        <v>286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f t="shared" si="2"/>
        <v>0</v>
      </c>
      <c r="J90" s="9"/>
      <c r="K90" s="9">
        <v>620971</v>
      </c>
      <c r="L90" s="9"/>
      <c r="M90" s="9">
        <v>571972188946</v>
      </c>
      <c r="N90" s="9"/>
      <c r="O90" s="9">
        <v>549602507714</v>
      </c>
      <c r="P90" s="9"/>
      <c r="Q90" s="9">
        <f t="shared" si="3"/>
        <v>22369681232</v>
      </c>
    </row>
    <row r="91" spans="1:19">
      <c r="A91" s="1" t="s">
        <v>287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f t="shared" si="2"/>
        <v>0</v>
      </c>
      <c r="J91" s="9"/>
      <c r="K91" s="9">
        <v>100000</v>
      </c>
      <c r="L91" s="9"/>
      <c r="M91" s="9">
        <v>89788693625</v>
      </c>
      <c r="N91" s="9"/>
      <c r="O91" s="9">
        <v>85111570731</v>
      </c>
      <c r="P91" s="9"/>
      <c r="Q91" s="9">
        <f t="shared" si="3"/>
        <v>4677122894</v>
      </c>
    </row>
    <row r="92" spans="1:19">
      <c r="A92" s="1" t="s">
        <v>208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f t="shared" si="2"/>
        <v>0</v>
      </c>
      <c r="J92" s="9"/>
      <c r="K92" s="9">
        <v>30000</v>
      </c>
      <c r="L92" s="9"/>
      <c r="M92" s="9">
        <v>30000000000</v>
      </c>
      <c r="N92" s="9"/>
      <c r="O92" s="9">
        <v>29424665812</v>
      </c>
      <c r="P92" s="9"/>
      <c r="Q92" s="9">
        <f t="shared" si="3"/>
        <v>575334188</v>
      </c>
    </row>
    <row r="93" spans="1:19">
      <c r="A93" s="1" t="s">
        <v>132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f t="shared" si="2"/>
        <v>0</v>
      </c>
      <c r="J93" s="9"/>
      <c r="K93" s="9">
        <v>383175</v>
      </c>
      <c r="L93" s="9"/>
      <c r="M93" s="9">
        <v>310008927987</v>
      </c>
      <c r="N93" s="9"/>
      <c r="O93" s="9">
        <v>287857847807</v>
      </c>
      <c r="P93" s="9"/>
      <c r="Q93" s="9">
        <f t="shared" si="3"/>
        <v>22151080180</v>
      </c>
    </row>
    <row r="94" spans="1:19">
      <c r="A94" s="1" t="s">
        <v>196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f t="shared" si="2"/>
        <v>0</v>
      </c>
      <c r="J94" s="9"/>
      <c r="K94" s="9">
        <v>71153</v>
      </c>
      <c r="L94" s="9"/>
      <c r="M94" s="9">
        <v>71153000000</v>
      </c>
      <c r="N94" s="9"/>
      <c r="O94" s="9">
        <v>71123741294</v>
      </c>
      <c r="P94" s="9"/>
      <c r="Q94" s="9">
        <f t="shared" si="3"/>
        <v>29258706</v>
      </c>
    </row>
    <row r="95" spans="1:19" ht="24.75" thickBot="1">
      <c r="C95" s="9"/>
      <c r="D95" s="9"/>
      <c r="E95" s="14">
        <f>SUM(E8:E94)</f>
        <v>1372777269545</v>
      </c>
      <c r="F95" s="9"/>
      <c r="G95" s="14">
        <f>SUM(G8:G94)</f>
        <v>1281270497688</v>
      </c>
      <c r="H95" s="9"/>
      <c r="I95" s="14">
        <f>SUM(I8:I94)</f>
        <v>91506771857</v>
      </c>
      <c r="J95" s="9"/>
      <c r="K95" s="9"/>
      <c r="L95" s="9"/>
      <c r="M95" s="14">
        <f>SUM(M8:M94)</f>
        <v>11955464983342</v>
      </c>
      <c r="N95" s="9"/>
      <c r="O95" s="14">
        <f>SUM(O8:O94)</f>
        <v>11995409432402</v>
      </c>
      <c r="P95" s="9"/>
      <c r="Q95" s="14">
        <f>SUM(Q8:Q94)</f>
        <v>-39944449060</v>
      </c>
      <c r="S95" s="3"/>
    </row>
    <row r="96" spans="1:19" ht="24.75" thickTop="1">
      <c r="I96" s="13"/>
      <c r="J96" s="13"/>
      <c r="K96" s="13"/>
      <c r="L96" s="13"/>
      <c r="M96" s="13"/>
      <c r="N96" s="13"/>
      <c r="O96" s="13"/>
      <c r="P96" s="13"/>
      <c r="Q96" s="13"/>
      <c r="S96" s="3"/>
    </row>
    <row r="97" spans="5:19">
      <c r="E97" s="3"/>
      <c r="S97" s="3"/>
    </row>
    <row r="98" spans="5:19">
      <c r="E98" s="3"/>
      <c r="S98" s="3"/>
    </row>
    <row r="99" spans="5:19">
      <c r="E99" s="3"/>
      <c r="I99" s="13"/>
      <c r="J99" s="13"/>
      <c r="K99" s="13"/>
      <c r="L99" s="13"/>
      <c r="M99" s="13"/>
      <c r="N99" s="13"/>
      <c r="O99" s="13"/>
      <c r="P99" s="13"/>
      <c r="Q99" s="13"/>
    </row>
    <row r="100" spans="5:19">
      <c r="E100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3"/>
  <sheetViews>
    <sheetView rightToLeft="1" workbookViewId="0">
      <selection activeCell="I9" sqref="I9"/>
    </sheetView>
  </sheetViews>
  <sheetFormatPr defaultRowHeight="24"/>
  <cols>
    <col min="1" max="1" width="32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9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188</v>
      </c>
      <c r="D6" s="19" t="s">
        <v>188</v>
      </c>
      <c r="E6" s="19" t="s">
        <v>188</v>
      </c>
      <c r="F6" s="19" t="s">
        <v>188</v>
      </c>
      <c r="G6" s="19" t="s">
        <v>188</v>
      </c>
      <c r="H6" s="19" t="s">
        <v>188</v>
      </c>
      <c r="I6" s="19" t="s">
        <v>188</v>
      </c>
      <c r="J6" s="19" t="s">
        <v>188</v>
      </c>
      <c r="K6" s="19" t="s">
        <v>188</v>
      </c>
      <c r="M6" s="19" t="s">
        <v>189</v>
      </c>
      <c r="N6" s="19" t="s">
        <v>189</v>
      </c>
      <c r="O6" s="19" t="s">
        <v>189</v>
      </c>
      <c r="P6" s="19" t="s">
        <v>189</v>
      </c>
      <c r="Q6" s="19" t="s">
        <v>189</v>
      </c>
      <c r="R6" s="19" t="s">
        <v>189</v>
      </c>
      <c r="S6" s="19" t="s">
        <v>189</v>
      </c>
      <c r="T6" s="19" t="s">
        <v>189</v>
      </c>
      <c r="U6" s="19" t="s">
        <v>189</v>
      </c>
    </row>
    <row r="7" spans="1:21" ht="24.75">
      <c r="A7" s="19" t="s">
        <v>3</v>
      </c>
      <c r="C7" s="19" t="s">
        <v>288</v>
      </c>
      <c r="E7" s="19" t="s">
        <v>289</v>
      </c>
      <c r="G7" s="19" t="s">
        <v>290</v>
      </c>
      <c r="I7" s="19" t="s">
        <v>170</v>
      </c>
      <c r="K7" s="19" t="s">
        <v>291</v>
      </c>
      <c r="M7" s="19" t="s">
        <v>288</v>
      </c>
      <c r="O7" s="19" t="s">
        <v>289</v>
      </c>
      <c r="Q7" s="19" t="s">
        <v>290</v>
      </c>
      <c r="S7" s="19" t="s">
        <v>170</v>
      </c>
      <c r="U7" s="19" t="s">
        <v>291</v>
      </c>
    </row>
    <row r="8" spans="1:21">
      <c r="A8" s="1" t="s">
        <v>76</v>
      </c>
      <c r="C8" s="9">
        <v>0</v>
      </c>
      <c r="D8" s="9"/>
      <c r="E8" s="9">
        <v>-30893010923</v>
      </c>
      <c r="F8" s="9"/>
      <c r="G8" s="9">
        <v>-3376533478</v>
      </c>
      <c r="H8" s="9"/>
      <c r="I8" s="9">
        <f>C8+E8+G8</f>
        <v>-34269544401</v>
      </c>
      <c r="J8" s="9"/>
      <c r="K8" s="10">
        <f>I8/$I$112</f>
        <v>0.17791260972180464</v>
      </c>
      <c r="L8" s="9"/>
      <c r="M8" s="9">
        <v>29519817324</v>
      </c>
      <c r="N8" s="9"/>
      <c r="O8" s="9">
        <v>-80620297773</v>
      </c>
      <c r="P8" s="9"/>
      <c r="Q8" s="9">
        <v>-3335609125</v>
      </c>
      <c r="R8" s="9"/>
      <c r="S8" s="9">
        <f>M8+O8+Q8</f>
        <v>-54436089574</v>
      </c>
      <c r="U8" s="10">
        <f>S8/$S$112</f>
        <v>9.1798825355453115E-3</v>
      </c>
    </row>
    <row r="9" spans="1:21">
      <c r="A9" s="1" t="s">
        <v>99</v>
      </c>
      <c r="C9" s="9">
        <v>0</v>
      </c>
      <c r="D9" s="9"/>
      <c r="E9" s="9">
        <v>0</v>
      </c>
      <c r="F9" s="9"/>
      <c r="G9" s="9">
        <v>-1588</v>
      </c>
      <c r="H9" s="9"/>
      <c r="I9" s="9">
        <f t="shared" ref="I9:I72" si="0">C9+E9+G9</f>
        <v>-1588</v>
      </c>
      <c r="J9" s="9"/>
      <c r="K9" s="10">
        <f t="shared" ref="K9:K72" si="1">I9/$I$112</f>
        <v>8.2442071867749015E-9</v>
      </c>
      <c r="L9" s="9"/>
      <c r="M9" s="9">
        <v>0</v>
      </c>
      <c r="N9" s="9"/>
      <c r="O9" s="9">
        <v>0</v>
      </c>
      <c r="P9" s="9"/>
      <c r="Q9" s="9">
        <v>-1588</v>
      </c>
      <c r="R9" s="9"/>
      <c r="S9" s="9">
        <f t="shared" ref="S9:S72" si="2">M9+O9+Q9</f>
        <v>-1588</v>
      </c>
      <c r="U9" s="10">
        <f t="shared" ref="U9:U72" si="3">S9/$S$112</f>
        <v>2.6779391356958519E-10</v>
      </c>
    </row>
    <row r="10" spans="1:21">
      <c r="A10" s="1" t="s">
        <v>68</v>
      </c>
      <c r="C10" s="9">
        <v>0</v>
      </c>
      <c r="D10" s="9"/>
      <c r="E10" s="9">
        <v>-425478591</v>
      </c>
      <c r="F10" s="9"/>
      <c r="G10" s="9">
        <v>152138371</v>
      </c>
      <c r="H10" s="9"/>
      <c r="I10" s="9">
        <f t="shared" si="0"/>
        <v>-273340220</v>
      </c>
      <c r="J10" s="9"/>
      <c r="K10" s="10">
        <f t="shared" si="1"/>
        <v>1.4190638577825142E-3</v>
      </c>
      <c r="L10" s="9"/>
      <c r="M10" s="9">
        <v>0</v>
      </c>
      <c r="N10" s="9"/>
      <c r="O10" s="9">
        <v>1595251288</v>
      </c>
      <c r="P10" s="9"/>
      <c r="Q10" s="9">
        <v>2985284896</v>
      </c>
      <c r="R10" s="9"/>
      <c r="S10" s="9">
        <f t="shared" si="2"/>
        <v>4580536184</v>
      </c>
      <c r="U10" s="10">
        <f t="shared" si="3"/>
        <v>-7.7244314292219994E-4</v>
      </c>
    </row>
    <row r="11" spans="1:21">
      <c r="A11" s="1" t="s">
        <v>38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f t="shared" si="0"/>
        <v>0</v>
      </c>
      <c r="J11" s="9"/>
      <c r="K11" s="10">
        <f t="shared" si="1"/>
        <v>0</v>
      </c>
      <c r="L11" s="9"/>
      <c r="M11" s="9">
        <v>0</v>
      </c>
      <c r="N11" s="9"/>
      <c r="O11" s="9">
        <v>0</v>
      </c>
      <c r="P11" s="9"/>
      <c r="Q11" s="9">
        <v>0</v>
      </c>
      <c r="R11" s="9"/>
      <c r="S11" s="9">
        <f t="shared" si="2"/>
        <v>0</v>
      </c>
      <c r="U11" s="10">
        <f t="shared" si="3"/>
        <v>0</v>
      </c>
    </row>
    <row r="12" spans="1:21">
      <c r="A12" s="1" t="s">
        <v>55</v>
      </c>
      <c r="C12" s="9">
        <v>0</v>
      </c>
      <c r="D12" s="9"/>
      <c r="E12" s="9">
        <v>23505109364</v>
      </c>
      <c r="F12" s="9"/>
      <c r="G12" s="9">
        <v>0</v>
      </c>
      <c r="H12" s="9"/>
      <c r="I12" s="9">
        <f t="shared" si="0"/>
        <v>23505109364</v>
      </c>
      <c r="J12" s="9"/>
      <c r="K12" s="10">
        <f t="shared" si="1"/>
        <v>-0.1220283322069388</v>
      </c>
      <c r="L12" s="9"/>
      <c r="M12" s="9">
        <v>0</v>
      </c>
      <c r="N12" s="9"/>
      <c r="O12" s="9">
        <v>-6048579128</v>
      </c>
      <c r="P12" s="9"/>
      <c r="Q12" s="9">
        <v>-5076</v>
      </c>
      <c r="R12" s="9"/>
      <c r="S12" s="9">
        <f t="shared" si="2"/>
        <v>-6048584204</v>
      </c>
      <c r="U12" s="10">
        <f t="shared" si="3"/>
        <v>1.0200088385039889E-3</v>
      </c>
    </row>
    <row r="13" spans="1:21">
      <c r="A13" s="1" t="s">
        <v>84</v>
      </c>
      <c r="C13" s="9">
        <v>0</v>
      </c>
      <c r="D13" s="9"/>
      <c r="E13" s="9">
        <v>66885437711</v>
      </c>
      <c r="F13" s="9"/>
      <c r="G13" s="9">
        <v>0</v>
      </c>
      <c r="H13" s="9"/>
      <c r="I13" s="9">
        <f t="shared" si="0"/>
        <v>66885437711</v>
      </c>
      <c r="J13" s="9"/>
      <c r="K13" s="10">
        <f t="shared" si="1"/>
        <v>-0.34724018026927655</v>
      </c>
      <c r="L13" s="9"/>
      <c r="M13" s="9">
        <v>0</v>
      </c>
      <c r="N13" s="9"/>
      <c r="O13" s="9">
        <v>-5733037852</v>
      </c>
      <c r="P13" s="9"/>
      <c r="Q13" s="9">
        <v>-939881203</v>
      </c>
      <c r="R13" s="9"/>
      <c r="S13" s="9">
        <f t="shared" si="2"/>
        <v>-6672919055</v>
      </c>
      <c r="U13" s="10">
        <f t="shared" si="3"/>
        <v>1.1252941490374735E-3</v>
      </c>
    </row>
    <row r="14" spans="1:21">
      <c r="A14" s="1" t="s">
        <v>259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10">
        <f t="shared" si="1"/>
        <v>0</v>
      </c>
      <c r="L14" s="9"/>
      <c r="M14" s="9">
        <v>0</v>
      </c>
      <c r="N14" s="9"/>
      <c r="O14" s="9">
        <v>0</v>
      </c>
      <c r="P14" s="9"/>
      <c r="Q14" s="9">
        <v>-2936503356</v>
      </c>
      <c r="R14" s="9"/>
      <c r="S14" s="9">
        <f t="shared" si="2"/>
        <v>-2936503356</v>
      </c>
      <c r="U14" s="10">
        <f t="shared" si="3"/>
        <v>4.9520007929059243E-4</v>
      </c>
    </row>
    <row r="15" spans="1:21">
      <c r="A15" s="1" t="s">
        <v>260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10">
        <f t="shared" si="1"/>
        <v>0</v>
      </c>
      <c r="L15" s="9"/>
      <c r="M15" s="9">
        <v>0</v>
      </c>
      <c r="N15" s="9"/>
      <c r="O15" s="9">
        <v>0</v>
      </c>
      <c r="P15" s="9"/>
      <c r="Q15" s="9">
        <v>0</v>
      </c>
      <c r="R15" s="9"/>
      <c r="S15" s="9">
        <f t="shared" si="2"/>
        <v>0</v>
      </c>
      <c r="U15" s="10">
        <f t="shared" si="3"/>
        <v>0</v>
      </c>
    </row>
    <row r="16" spans="1:21">
      <c r="A16" s="1" t="s">
        <v>261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10">
        <f t="shared" si="1"/>
        <v>0</v>
      </c>
      <c r="L16" s="9"/>
      <c r="M16" s="9">
        <v>0</v>
      </c>
      <c r="N16" s="9"/>
      <c r="O16" s="9">
        <v>0</v>
      </c>
      <c r="P16" s="9"/>
      <c r="Q16" s="9">
        <v>1495224035</v>
      </c>
      <c r="R16" s="9"/>
      <c r="S16" s="9">
        <f t="shared" si="2"/>
        <v>1495224035</v>
      </c>
      <c r="U16" s="10">
        <f t="shared" si="3"/>
        <v>-2.5214854911584155E-4</v>
      </c>
    </row>
    <row r="17" spans="1:21">
      <c r="A17" s="1" t="s">
        <v>262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10">
        <f t="shared" si="1"/>
        <v>0</v>
      </c>
      <c r="L17" s="9"/>
      <c r="M17" s="9">
        <v>0</v>
      </c>
      <c r="N17" s="9"/>
      <c r="O17" s="9">
        <v>0</v>
      </c>
      <c r="P17" s="9"/>
      <c r="Q17" s="9">
        <v>1651035388</v>
      </c>
      <c r="R17" s="9"/>
      <c r="S17" s="9">
        <f t="shared" si="2"/>
        <v>1651035388</v>
      </c>
      <c r="U17" s="10">
        <f t="shared" si="3"/>
        <v>-2.7842394709974718E-4</v>
      </c>
    </row>
    <row r="18" spans="1:21">
      <c r="A18" s="1" t="s">
        <v>60</v>
      </c>
      <c r="C18" s="9">
        <v>0</v>
      </c>
      <c r="D18" s="9"/>
      <c r="E18" s="9">
        <v>-3915612949</v>
      </c>
      <c r="F18" s="9"/>
      <c r="G18" s="9">
        <v>0</v>
      </c>
      <c r="H18" s="9"/>
      <c r="I18" s="9">
        <f t="shared" si="0"/>
        <v>-3915612949</v>
      </c>
      <c r="J18" s="9"/>
      <c r="K18" s="10">
        <f t="shared" si="1"/>
        <v>2.0328163989152812E-2</v>
      </c>
      <c r="L18" s="9"/>
      <c r="M18" s="9">
        <v>0</v>
      </c>
      <c r="N18" s="9"/>
      <c r="O18" s="9">
        <v>43112743658</v>
      </c>
      <c r="P18" s="9"/>
      <c r="Q18" s="9">
        <v>15032923498</v>
      </c>
      <c r="R18" s="9"/>
      <c r="S18" s="9">
        <f t="shared" si="2"/>
        <v>58145667156</v>
      </c>
      <c r="U18" s="10">
        <f t="shared" si="3"/>
        <v>-9.8054507335136858E-3</v>
      </c>
    </row>
    <row r="19" spans="1:21">
      <c r="A19" s="1" t="s">
        <v>87</v>
      </c>
      <c r="C19" s="9">
        <v>0</v>
      </c>
      <c r="D19" s="9"/>
      <c r="E19" s="9">
        <v>-2037802500</v>
      </c>
      <c r="F19" s="9"/>
      <c r="G19" s="9">
        <v>0</v>
      </c>
      <c r="H19" s="9"/>
      <c r="I19" s="9">
        <f t="shared" si="0"/>
        <v>-2037802500</v>
      </c>
      <c r="J19" s="9"/>
      <c r="K19" s="10">
        <f t="shared" si="1"/>
        <v>1.0579386659778249E-2</v>
      </c>
      <c r="L19" s="9"/>
      <c r="M19" s="9">
        <v>0</v>
      </c>
      <c r="N19" s="9"/>
      <c r="O19" s="9">
        <v>99404987</v>
      </c>
      <c r="P19" s="9"/>
      <c r="Q19" s="9">
        <v>8152649738</v>
      </c>
      <c r="R19" s="9"/>
      <c r="S19" s="9">
        <f t="shared" si="2"/>
        <v>8252054725</v>
      </c>
      <c r="U19" s="10">
        <f t="shared" si="3"/>
        <v>-1.3915932177570134E-3</v>
      </c>
    </row>
    <row r="20" spans="1:21">
      <c r="A20" s="1" t="s">
        <v>20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10">
        <f t="shared" si="1"/>
        <v>0</v>
      </c>
      <c r="L20" s="9"/>
      <c r="M20" s="9">
        <v>0</v>
      </c>
      <c r="N20" s="9"/>
      <c r="O20" s="9">
        <v>0</v>
      </c>
      <c r="P20" s="9"/>
      <c r="Q20" s="9">
        <v>-26748230016</v>
      </c>
      <c r="R20" s="9"/>
      <c r="S20" s="9">
        <f t="shared" si="2"/>
        <v>-26748230016</v>
      </c>
      <c r="U20" s="10">
        <f t="shared" si="3"/>
        <v>4.5107136001537084E-3</v>
      </c>
    </row>
    <row r="21" spans="1:21">
      <c r="A21" s="1" t="s">
        <v>25</v>
      </c>
      <c r="C21" s="9">
        <v>0</v>
      </c>
      <c r="D21" s="9"/>
      <c r="E21" s="9">
        <v>-18750106213</v>
      </c>
      <c r="F21" s="9"/>
      <c r="G21" s="9">
        <v>0</v>
      </c>
      <c r="H21" s="9"/>
      <c r="I21" s="9">
        <f t="shared" si="0"/>
        <v>-18750106213</v>
      </c>
      <c r="J21" s="9"/>
      <c r="K21" s="10">
        <f t="shared" si="1"/>
        <v>9.7342418384135598E-2</v>
      </c>
      <c r="L21" s="9"/>
      <c r="M21" s="9">
        <v>70179012000</v>
      </c>
      <c r="N21" s="9"/>
      <c r="O21" s="9">
        <v>-180634827788</v>
      </c>
      <c r="P21" s="9"/>
      <c r="Q21" s="9">
        <v>-115381900240</v>
      </c>
      <c r="R21" s="9"/>
      <c r="S21" s="9">
        <f t="shared" si="2"/>
        <v>-225837716028</v>
      </c>
      <c r="U21" s="10">
        <f t="shared" si="3"/>
        <v>3.8084361339266216E-2</v>
      </c>
    </row>
    <row r="22" spans="1:21">
      <c r="A22" s="1" t="s">
        <v>70</v>
      </c>
      <c r="C22" s="9">
        <v>0</v>
      </c>
      <c r="D22" s="9"/>
      <c r="E22" s="9">
        <v>-45270303220</v>
      </c>
      <c r="F22" s="9"/>
      <c r="G22" s="9">
        <v>0</v>
      </c>
      <c r="H22" s="9"/>
      <c r="I22" s="9">
        <f t="shared" si="0"/>
        <v>-45270303220</v>
      </c>
      <c r="J22" s="9"/>
      <c r="K22" s="10">
        <f t="shared" si="1"/>
        <v>0.2350237778046618</v>
      </c>
      <c r="L22" s="9"/>
      <c r="M22" s="9">
        <v>98219336500</v>
      </c>
      <c r="N22" s="9"/>
      <c r="O22" s="9">
        <v>-301230428150</v>
      </c>
      <c r="P22" s="9"/>
      <c r="Q22" s="9">
        <v>-24168606879</v>
      </c>
      <c r="R22" s="9"/>
      <c r="S22" s="9">
        <f t="shared" si="2"/>
        <v>-227179698529</v>
      </c>
      <c r="U22" s="10">
        <f t="shared" si="3"/>
        <v>3.8310667854306958E-2</v>
      </c>
    </row>
    <row r="23" spans="1:21">
      <c r="A23" s="1" t="s">
        <v>91</v>
      </c>
      <c r="C23" s="9">
        <v>0</v>
      </c>
      <c r="D23" s="9"/>
      <c r="E23" s="9">
        <v>-16995029664</v>
      </c>
      <c r="F23" s="9"/>
      <c r="G23" s="9">
        <v>0</v>
      </c>
      <c r="H23" s="9"/>
      <c r="I23" s="9">
        <f t="shared" si="0"/>
        <v>-16995029664</v>
      </c>
      <c r="J23" s="9"/>
      <c r="K23" s="10">
        <f t="shared" si="1"/>
        <v>8.8230822226323322E-2</v>
      </c>
      <c r="L23" s="9"/>
      <c r="M23" s="9">
        <v>76509114000</v>
      </c>
      <c r="N23" s="9"/>
      <c r="O23" s="9">
        <v>-185125846617</v>
      </c>
      <c r="P23" s="9"/>
      <c r="Q23" s="9">
        <v>-5446698078</v>
      </c>
      <c r="R23" s="9"/>
      <c r="S23" s="9">
        <f t="shared" si="2"/>
        <v>-114063430695</v>
      </c>
      <c r="U23" s="10">
        <f t="shared" si="3"/>
        <v>1.9235196789034761E-2</v>
      </c>
    </row>
    <row r="24" spans="1:21">
      <c r="A24" s="1" t="s">
        <v>54</v>
      </c>
      <c r="C24" s="9">
        <v>0</v>
      </c>
      <c r="D24" s="9"/>
      <c r="E24" s="9">
        <v>-9391246857</v>
      </c>
      <c r="F24" s="9"/>
      <c r="G24" s="9">
        <v>0</v>
      </c>
      <c r="H24" s="9"/>
      <c r="I24" s="9">
        <f t="shared" si="0"/>
        <v>-9391246857</v>
      </c>
      <c r="J24" s="9"/>
      <c r="K24" s="10">
        <f t="shared" si="1"/>
        <v>4.8755280120438664E-2</v>
      </c>
      <c r="L24" s="9"/>
      <c r="M24" s="9">
        <v>80126900911</v>
      </c>
      <c r="N24" s="9"/>
      <c r="O24" s="9">
        <v>21146399809</v>
      </c>
      <c r="P24" s="9"/>
      <c r="Q24" s="9">
        <v>974568651</v>
      </c>
      <c r="R24" s="9"/>
      <c r="S24" s="9">
        <f t="shared" si="2"/>
        <v>102247869371</v>
      </c>
      <c r="U24" s="10">
        <f t="shared" si="3"/>
        <v>-1.7242668194591821E-2</v>
      </c>
    </row>
    <row r="25" spans="1:21">
      <c r="A25" s="1" t="s">
        <v>231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10">
        <f t="shared" si="1"/>
        <v>0</v>
      </c>
      <c r="L25" s="9"/>
      <c r="M25" s="9">
        <v>78000000</v>
      </c>
      <c r="N25" s="9"/>
      <c r="O25" s="9">
        <v>0</v>
      </c>
      <c r="P25" s="9"/>
      <c r="Q25" s="9">
        <v>-9150602482</v>
      </c>
      <c r="R25" s="9"/>
      <c r="S25" s="9">
        <f t="shared" si="2"/>
        <v>-9072602482</v>
      </c>
      <c r="U25" s="10">
        <f t="shared" si="3"/>
        <v>1.5299670811813049E-3</v>
      </c>
    </row>
    <row r="26" spans="1:21">
      <c r="A26" s="1" t="s">
        <v>19</v>
      </c>
      <c r="C26" s="9">
        <v>0</v>
      </c>
      <c r="D26" s="9"/>
      <c r="E26" s="9">
        <v>-19795392651</v>
      </c>
      <c r="F26" s="9"/>
      <c r="G26" s="9">
        <v>0</v>
      </c>
      <c r="H26" s="9"/>
      <c r="I26" s="9">
        <f t="shared" si="0"/>
        <v>-19795392651</v>
      </c>
      <c r="J26" s="9"/>
      <c r="K26" s="10">
        <f t="shared" si="1"/>
        <v>0.1027690921652426</v>
      </c>
      <c r="L26" s="9"/>
      <c r="M26" s="9">
        <v>160154101800</v>
      </c>
      <c r="N26" s="9"/>
      <c r="O26" s="9">
        <v>-225997400071</v>
      </c>
      <c r="P26" s="9"/>
      <c r="Q26" s="9">
        <v>-13126474879</v>
      </c>
      <c r="R26" s="9"/>
      <c r="S26" s="9">
        <f t="shared" si="2"/>
        <v>-78969773150</v>
      </c>
      <c r="U26" s="10">
        <f t="shared" si="3"/>
        <v>1.3317143958149149E-2</v>
      </c>
    </row>
    <row r="27" spans="1:21">
      <c r="A27" s="1" t="s">
        <v>263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10">
        <f t="shared" si="1"/>
        <v>0</v>
      </c>
      <c r="L27" s="9"/>
      <c r="M27" s="9">
        <v>0</v>
      </c>
      <c r="N27" s="9"/>
      <c r="O27" s="9">
        <v>0</v>
      </c>
      <c r="P27" s="9"/>
      <c r="Q27" s="9">
        <v>-151828472172</v>
      </c>
      <c r="R27" s="9"/>
      <c r="S27" s="9">
        <f t="shared" si="2"/>
        <v>-151828472172</v>
      </c>
      <c r="U27" s="10">
        <f t="shared" si="3"/>
        <v>2.5603741029112555E-2</v>
      </c>
    </row>
    <row r="28" spans="1:21">
      <c r="A28" s="1" t="s">
        <v>264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10">
        <f t="shared" si="1"/>
        <v>0</v>
      </c>
      <c r="L28" s="9"/>
      <c r="M28" s="9">
        <v>0</v>
      </c>
      <c r="N28" s="9"/>
      <c r="O28" s="9">
        <v>0</v>
      </c>
      <c r="P28" s="9"/>
      <c r="Q28" s="9">
        <v>-15736</v>
      </c>
      <c r="R28" s="9"/>
      <c r="S28" s="9">
        <f t="shared" si="2"/>
        <v>-15736</v>
      </c>
      <c r="U28" s="10">
        <f t="shared" si="3"/>
        <v>2.6536555566316074E-9</v>
      </c>
    </row>
    <row r="29" spans="1:21">
      <c r="A29" s="1" t="s">
        <v>40</v>
      </c>
      <c r="C29" s="9">
        <v>0</v>
      </c>
      <c r="D29" s="9"/>
      <c r="E29" s="9">
        <v>16715402735</v>
      </c>
      <c r="F29" s="9"/>
      <c r="G29" s="9">
        <v>0</v>
      </c>
      <c r="H29" s="9"/>
      <c r="I29" s="9">
        <f t="shared" si="0"/>
        <v>16715402735</v>
      </c>
      <c r="J29" s="9"/>
      <c r="K29" s="10">
        <f t="shared" si="1"/>
        <v>-8.6779120502344986E-2</v>
      </c>
      <c r="L29" s="9"/>
      <c r="M29" s="9">
        <v>78275506945</v>
      </c>
      <c r="N29" s="9"/>
      <c r="O29" s="9">
        <v>-128219536202</v>
      </c>
      <c r="P29" s="9"/>
      <c r="Q29" s="9">
        <v>-2248009207</v>
      </c>
      <c r="R29" s="9"/>
      <c r="S29" s="9">
        <f t="shared" si="2"/>
        <v>-52192038464</v>
      </c>
      <c r="U29" s="10">
        <f t="shared" si="3"/>
        <v>8.8014548094766266E-3</v>
      </c>
    </row>
    <row r="30" spans="1:21">
      <c r="A30" s="1" t="s">
        <v>78</v>
      </c>
      <c r="C30" s="9">
        <v>0</v>
      </c>
      <c r="D30" s="9"/>
      <c r="E30" s="9">
        <v>1410225962</v>
      </c>
      <c r="F30" s="9"/>
      <c r="G30" s="9">
        <v>0</v>
      </c>
      <c r="H30" s="9"/>
      <c r="I30" s="9">
        <f t="shared" si="0"/>
        <v>1410225962</v>
      </c>
      <c r="J30" s="9"/>
      <c r="K30" s="10">
        <f t="shared" si="1"/>
        <v>-7.3212814930081541E-3</v>
      </c>
      <c r="L30" s="9"/>
      <c r="M30" s="9">
        <v>23214551400</v>
      </c>
      <c r="N30" s="9"/>
      <c r="O30" s="9">
        <v>-57947466768</v>
      </c>
      <c r="P30" s="9"/>
      <c r="Q30" s="9">
        <v>-885499738</v>
      </c>
      <c r="R30" s="9"/>
      <c r="S30" s="9">
        <f t="shared" si="2"/>
        <v>-35618415106</v>
      </c>
      <c r="U30" s="10">
        <f t="shared" si="3"/>
        <v>6.0065458289557758E-3</v>
      </c>
    </row>
    <row r="31" spans="1:21">
      <c r="A31" s="1" t="s">
        <v>265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10">
        <f t="shared" si="1"/>
        <v>0</v>
      </c>
      <c r="L31" s="9"/>
      <c r="M31" s="9">
        <v>0</v>
      </c>
      <c r="N31" s="9"/>
      <c r="O31" s="9">
        <v>0</v>
      </c>
      <c r="P31" s="9"/>
      <c r="Q31" s="9">
        <v>-8786</v>
      </c>
      <c r="R31" s="9"/>
      <c r="S31" s="9">
        <f t="shared" si="2"/>
        <v>-8786</v>
      </c>
      <c r="U31" s="10">
        <f t="shared" si="3"/>
        <v>1.4816355948503624E-9</v>
      </c>
    </row>
    <row r="32" spans="1:21">
      <c r="A32" s="1" t="s">
        <v>20</v>
      </c>
      <c r="C32" s="9">
        <v>0</v>
      </c>
      <c r="D32" s="9"/>
      <c r="E32" s="9">
        <v>-28153863189</v>
      </c>
      <c r="F32" s="9"/>
      <c r="G32" s="9">
        <v>0</v>
      </c>
      <c r="H32" s="9"/>
      <c r="I32" s="9">
        <f t="shared" si="0"/>
        <v>-28153863189</v>
      </c>
      <c r="J32" s="9"/>
      <c r="K32" s="10">
        <f t="shared" si="1"/>
        <v>0.14616264561601458</v>
      </c>
      <c r="L32" s="9"/>
      <c r="M32" s="9">
        <v>143859174480</v>
      </c>
      <c r="N32" s="9"/>
      <c r="O32" s="9">
        <v>-202205224550</v>
      </c>
      <c r="P32" s="9"/>
      <c r="Q32" s="9">
        <v>-720320123</v>
      </c>
      <c r="R32" s="9"/>
      <c r="S32" s="9">
        <f t="shared" si="2"/>
        <v>-59066370193</v>
      </c>
      <c r="U32" s="10">
        <f t="shared" si="3"/>
        <v>9.9607143793031261E-3</v>
      </c>
    </row>
    <row r="33" spans="1:21">
      <c r="A33" s="1" t="s">
        <v>232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10">
        <f t="shared" si="1"/>
        <v>0</v>
      </c>
      <c r="L33" s="9"/>
      <c r="M33" s="9">
        <v>4994000000</v>
      </c>
      <c r="N33" s="9"/>
      <c r="O33" s="9">
        <v>0</v>
      </c>
      <c r="P33" s="9"/>
      <c r="Q33" s="9">
        <v>-15246353486</v>
      </c>
      <c r="R33" s="9"/>
      <c r="S33" s="9">
        <f t="shared" si="2"/>
        <v>-10252353486</v>
      </c>
      <c r="U33" s="10">
        <f t="shared" si="3"/>
        <v>1.7289155310546093E-3</v>
      </c>
    </row>
    <row r="34" spans="1:21">
      <c r="A34" s="1" t="s">
        <v>266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10">
        <f t="shared" si="1"/>
        <v>0</v>
      </c>
      <c r="L34" s="9"/>
      <c r="M34" s="9">
        <v>0</v>
      </c>
      <c r="N34" s="9"/>
      <c r="O34" s="9">
        <v>0</v>
      </c>
      <c r="P34" s="9"/>
      <c r="Q34" s="9">
        <v>-607054037</v>
      </c>
      <c r="R34" s="9"/>
      <c r="S34" s="9">
        <f t="shared" si="2"/>
        <v>-607054037</v>
      </c>
      <c r="U34" s="10">
        <f t="shared" si="3"/>
        <v>1.0237114377609936E-4</v>
      </c>
    </row>
    <row r="35" spans="1:21">
      <c r="A35" s="1" t="s">
        <v>47</v>
      </c>
      <c r="C35" s="9">
        <v>0</v>
      </c>
      <c r="D35" s="9"/>
      <c r="E35" s="9">
        <v>-8707878000</v>
      </c>
      <c r="F35" s="9"/>
      <c r="G35" s="9">
        <v>0</v>
      </c>
      <c r="H35" s="9"/>
      <c r="I35" s="9">
        <f t="shared" si="0"/>
        <v>-8707878000</v>
      </c>
      <c r="J35" s="9"/>
      <c r="K35" s="10">
        <f t="shared" si="1"/>
        <v>4.5207525433979254E-2</v>
      </c>
      <c r="L35" s="9"/>
      <c r="M35" s="9">
        <v>0</v>
      </c>
      <c r="N35" s="9"/>
      <c r="O35" s="9">
        <v>2699077469</v>
      </c>
      <c r="P35" s="9"/>
      <c r="Q35" s="9">
        <v>814366104</v>
      </c>
      <c r="R35" s="9"/>
      <c r="S35" s="9">
        <f t="shared" si="2"/>
        <v>3513443573</v>
      </c>
      <c r="U35" s="10">
        <f t="shared" si="3"/>
        <v>-5.9249294994935552E-4</v>
      </c>
    </row>
    <row r="36" spans="1:21">
      <c r="A36" s="1" t="s">
        <v>33</v>
      </c>
      <c r="C36" s="9">
        <v>0</v>
      </c>
      <c r="D36" s="9"/>
      <c r="E36" s="9">
        <v>-10788501390</v>
      </c>
      <c r="F36" s="9"/>
      <c r="G36" s="9">
        <v>0</v>
      </c>
      <c r="H36" s="9"/>
      <c r="I36" s="9">
        <f t="shared" si="0"/>
        <v>-10788501390</v>
      </c>
      <c r="J36" s="9"/>
      <c r="K36" s="10">
        <f t="shared" si="1"/>
        <v>5.6009219580585017E-2</v>
      </c>
      <c r="L36" s="9"/>
      <c r="M36" s="9">
        <v>0</v>
      </c>
      <c r="N36" s="9"/>
      <c r="O36" s="9">
        <v>-94728304912</v>
      </c>
      <c r="P36" s="9"/>
      <c r="Q36" s="9">
        <v>-88660243</v>
      </c>
      <c r="R36" s="9"/>
      <c r="S36" s="9">
        <f t="shared" si="2"/>
        <v>-94816965155</v>
      </c>
      <c r="U36" s="10">
        <f t="shared" si="3"/>
        <v>1.5989550485924712E-2</v>
      </c>
    </row>
    <row r="37" spans="1:21">
      <c r="A37" s="1" t="s">
        <v>46</v>
      </c>
      <c r="C37" s="9">
        <v>0</v>
      </c>
      <c r="D37" s="9"/>
      <c r="E37" s="9">
        <v>-22844204201</v>
      </c>
      <c r="F37" s="9"/>
      <c r="G37" s="9">
        <v>0</v>
      </c>
      <c r="H37" s="9"/>
      <c r="I37" s="9">
        <f t="shared" si="0"/>
        <v>-22844204201</v>
      </c>
      <c r="J37" s="9"/>
      <c r="K37" s="10">
        <f t="shared" si="1"/>
        <v>0.11859719927584231</v>
      </c>
      <c r="L37" s="9"/>
      <c r="M37" s="9">
        <v>37900874400</v>
      </c>
      <c r="N37" s="9"/>
      <c r="O37" s="9">
        <v>-97087867959</v>
      </c>
      <c r="P37" s="9"/>
      <c r="Q37" s="9">
        <v>-2578011307</v>
      </c>
      <c r="R37" s="9"/>
      <c r="S37" s="9">
        <f t="shared" si="2"/>
        <v>-61765004866</v>
      </c>
      <c r="U37" s="10">
        <f t="shared" si="3"/>
        <v>1.0415801243520538E-2</v>
      </c>
    </row>
    <row r="38" spans="1:21">
      <c r="A38" s="1" t="s">
        <v>267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10">
        <f t="shared" si="1"/>
        <v>0</v>
      </c>
      <c r="L38" s="9"/>
      <c r="M38" s="9">
        <v>0</v>
      </c>
      <c r="N38" s="9"/>
      <c r="O38" s="9">
        <v>0</v>
      </c>
      <c r="P38" s="9"/>
      <c r="Q38" s="9">
        <v>22776346675</v>
      </c>
      <c r="R38" s="9"/>
      <c r="S38" s="9">
        <f t="shared" si="2"/>
        <v>22776346675</v>
      </c>
      <c r="U38" s="10">
        <f t="shared" si="3"/>
        <v>-3.8409112172014225E-3</v>
      </c>
    </row>
    <row r="39" spans="1:21">
      <c r="A39" s="1" t="s">
        <v>254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10">
        <f t="shared" si="1"/>
        <v>0</v>
      </c>
      <c r="L39" s="9"/>
      <c r="M39" s="9">
        <v>1000000000</v>
      </c>
      <c r="N39" s="9"/>
      <c r="O39" s="9">
        <v>0</v>
      </c>
      <c r="P39" s="9"/>
      <c r="Q39" s="9">
        <v>11665105496</v>
      </c>
      <c r="R39" s="9"/>
      <c r="S39" s="9">
        <f t="shared" si="2"/>
        <v>12665105496</v>
      </c>
      <c r="U39" s="10">
        <f t="shared" si="3"/>
        <v>-2.1357922963132886E-3</v>
      </c>
    </row>
    <row r="40" spans="1:21">
      <c r="A40" s="1" t="s">
        <v>92</v>
      </c>
      <c r="C40" s="9">
        <v>0</v>
      </c>
      <c r="D40" s="9"/>
      <c r="E40" s="9">
        <v>-41669419988</v>
      </c>
      <c r="F40" s="9"/>
      <c r="G40" s="9">
        <v>0</v>
      </c>
      <c r="H40" s="9"/>
      <c r="I40" s="9">
        <f t="shared" si="0"/>
        <v>-41669419988</v>
      </c>
      <c r="J40" s="9"/>
      <c r="K40" s="10">
        <f t="shared" si="1"/>
        <v>0.21632955398854617</v>
      </c>
      <c r="L40" s="9"/>
      <c r="M40" s="9">
        <v>108713184350</v>
      </c>
      <c r="N40" s="9"/>
      <c r="O40" s="9">
        <v>-163233926296</v>
      </c>
      <c r="P40" s="9"/>
      <c r="Q40" s="9">
        <v>-722312925</v>
      </c>
      <c r="R40" s="9"/>
      <c r="S40" s="9">
        <f t="shared" si="2"/>
        <v>-55243054871</v>
      </c>
      <c r="U40" s="10">
        <f t="shared" si="3"/>
        <v>9.3159659077105966E-3</v>
      </c>
    </row>
    <row r="41" spans="1:21">
      <c r="A41" s="1" t="s">
        <v>57</v>
      </c>
      <c r="C41" s="9">
        <v>0</v>
      </c>
      <c r="D41" s="9"/>
      <c r="E41" s="9">
        <v>1997954247</v>
      </c>
      <c r="F41" s="9"/>
      <c r="G41" s="9">
        <v>0</v>
      </c>
      <c r="H41" s="9"/>
      <c r="I41" s="9">
        <f t="shared" si="0"/>
        <v>1997954247</v>
      </c>
      <c r="J41" s="9"/>
      <c r="K41" s="10">
        <f t="shared" si="1"/>
        <v>-1.0372511814839317E-2</v>
      </c>
      <c r="L41" s="9"/>
      <c r="M41" s="9">
        <v>0</v>
      </c>
      <c r="N41" s="9"/>
      <c r="O41" s="9">
        <v>-715267620903</v>
      </c>
      <c r="P41" s="9"/>
      <c r="Q41" s="9">
        <v>-18692068063</v>
      </c>
      <c r="R41" s="9"/>
      <c r="S41" s="9">
        <f t="shared" si="2"/>
        <v>-733959688966</v>
      </c>
      <c r="U41" s="10">
        <f t="shared" si="3"/>
        <v>0.12377200095120947</v>
      </c>
    </row>
    <row r="42" spans="1:21">
      <c r="A42" s="1" t="s">
        <v>69</v>
      </c>
      <c r="C42" s="9">
        <v>0</v>
      </c>
      <c r="D42" s="9"/>
      <c r="E42" s="9">
        <v>67880419085</v>
      </c>
      <c r="F42" s="9"/>
      <c r="G42" s="9">
        <v>0</v>
      </c>
      <c r="H42" s="9"/>
      <c r="I42" s="9">
        <f t="shared" si="0"/>
        <v>67880419085</v>
      </c>
      <c r="J42" s="9"/>
      <c r="K42" s="10">
        <f t="shared" si="1"/>
        <v>-0.35240569197849442</v>
      </c>
      <c r="L42" s="9"/>
      <c r="M42" s="9">
        <v>43689043699</v>
      </c>
      <c r="N42" s="9"/>
      <c r="O42" s="9">
        <v>35893963875</v>
      </c>
      <c r="P42" s="9"/>
      <c r="Q42" s="9">
        <v>2186910077</v>
      </c>
      <c r="R42" s="9"/>
      <c r="S42" s="9">
        <f t="shared" si="2"/>
        <v>81769917651</v>
      </c>
      <c r="U42" s="10">
        <f t="shared" si="3"/>
        <v>-1.3789349030241808E-2</v>
      </c>
    </row>
    <row r="43" spans="1:21">
      <c r="A43" s="1" t="s">
        <v>16</v>
      </c>
      <c r="C43" s="9">
        <v>0</v>
      </c>
      <c r="D43" s="9"/>
      <c r="E43" s="9">
        <v>-36180118774</v>
      </c>
      <c r="F43" s="9"/>
      <c r="G43" s="9">
        <v>0</v>
      </c>
      <c r="H43" s="9"/>
      <c r="I43" s="9">
        <f t="shared" si="0"/>
        <v>-36180118774</v>
      </c>
      <c r="J43" s="9"/>
      <c r="K43" s="10">
        <f t="shared" si="1"/>
        <v>0.18783148313285913</v>
      </c>
      <c r="L43" s="9"/>
      <c r="M43" s="9">
        <v>27148012200</v>
      </c>
      <c r="N43" s="9"/>
      <c r="O43" s="9">
        <v>11138461225</v>
      </c>
      <c r="P43" s="9"/>
      <c r="Q43" s="9">
        <v>-7349</v>
      </c>
      <c r="R43" s="9"/>
      <c r="S43" s="9">
        <f t="shared" si="2"/>
        <v>38286466076</v>
      </c>
      <c r="U43" s="10">
        <f t="shared" si="3"/>
        <v>-6.4564751808823678E-3</v>
      </c>
    </row>
    <row r="44" spans="1:21">
      <c r="A44" s="1" t="s">
        <v>42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10">
        <f t="shared" si="1"/>
        <v>0</v>
      </c>
      <c r="L44" s="9"/>
      <c r="M44" s="9">
        <v>32612898797</v>
      </c>
      <c r="N44" s="9"/>
      <c r="O44" s="9">
        <v>0</v>
      </c>
      <c r="P44" s="9"/>
      <c r="Q44" s="9">
        <v>7760106640</v>
      </c>
      <c r="R44" s="9"/>
      <c r="S44" s="9">
        <f t="shared" si="2"/>
        <v>40373005437</v>
      </c>
      <c r="U44" s="10">
        <f t="shared" si="3"/>
        <v>-6.8083407610455733E-3</v>
      </c>
    </row>
    <row r="45" spans="1:21">
      <c r="A45" s="1" t="s">
        <v>268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10">
        <f t="shared" si="1"/>
        <v>0</v>
      </c>
      <c r="L45" s="9"/>
      <c r="M45" s="9">
        <v>0</v>
      </c>
      <c r="N45" s="9"/>
      <c r="O45" s="9">
        <v>0</v>
      </c>
      <c r="P45" s="9"/>
      <c r="Q45" s="9">
        <v>16138553686</v>
      </c>
      <c r="R45" s="9"/>
      <c r="S45" s="9">
        <f t="shared" si="2"/>
        <v>16138553686</v>
      </c>
      <c r="U45" s="10">
        <f t="shared" si="3"/>
        <v>-2.7215405862259412E-3</v>
      </c>
    </row>
    <row r="46" spans="1:21">
      <c r="A46" s="1" t="s">
        <v>89</v>
      </c>
      <c r="C46" s="9">
        <v>0</v>
      </c>
      <c r="D46" s="9"/>
      <c r="E46" s="9">
        <v>-939377517</v>
      </c>
      <c r="F46" s="9"/>
      <c r="G46" s="9">
        <v>0</v>
      </c>
      <c r="H46" s="9"/>
      <c r="I46" s="9">
        <f t="shared" si="0"/>
        <v>-939377517</v>
      </c>
      <c r="J46" s="9"/>
      <c r="K46" s="10">
        <f t="shared" si="1"/>
        <v>4.8768406024849885E-3</v>
      </c>
      <c r="L46" s="9"/>
      <c r="M46" s="9">
        <v>0</v>
      </c>
      <c r="N46" s="9"/>
      <c r="O46" s="9">
        <v>-5146454087</v>
      </c>
      <c r="P46" s="9"/>
      <c r="Q46" s="9">
        <v>4126204161</v>
      </c>
      <c r="R46" s="9"/>
      <c r="S46" s="9">
        <f t="shared" si="2"/>
        <v>-1020249926</v>
      </c>
      <c r="U46" s="10">
        <f t="shared" si="3"/>
        <v>1.7205083155076806E-4</v>
      </c>
    </row>
    <row r="47" spans="1:21">
      <c r="A47" s="1" t="s">
        <v>31</v>
      </c>
      <c r="C47" s="9">
        <v>0</v>
      </c>
      <c r="D47" s="9"/>
      <c r="E47" s="9">
        <v>-27177341108</v>
      </c>
      <c r="F47" s="9"/>
      <c r="G47" s="9">
        <v>0</v>
      </c>
      <c r="H47" s="9"/>
      <c r="I47" s="9">
        <f t="shared" si="0"/>
        <v>-27177341108</v>
      </c>
      <c r="J47" s="9"/>
      <c r="K47" s="10">
        <f t="shared" si="1"/>
        <v>0.14109296654912251</v>
      </c>
      <c r="L47" s="9"/>
      <c r="M47" s="9">
        <v>0</v>
      </c>
      <c r="N47" s="9"/>
      <c r="O47" s="9">
        <v>45729130571</v>
      </c>
      <c r="P47" s="9"/>
      <c r="Q47" s="9">
        <v>-4029</v>
      </c>
      <c r="R47" s="9"/>
      <c r="S47" s="9">
        <f t="shared" si="2"/>
        <v>45729126542</v>
      </c>
      <c r="U47" s="10">
        <f t="shared" si="3"/>
        <v>-7.7115754161215192E-3</v>
      </c>
    </row>
    <row r="48" spans="1:21">
      <c r="A48" s="1" t="s">
        <v>220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10">
        <f t="shared" si="1"/>
        <v>0</v>
      </c>
      <c r="L48" s="9"/>
      <c r="M48" s="9">
        <v>690037405</v>
      </c>
      <c r="N48" s="9"/>
      <c r="O48" s="9">
        <v>0</v>
      </c>
      <c r="P48" s="9"/>
      <c r="Q48" s="9">
        <v>-7592076636</v>
      </c>
      <c r="R48" s="9"/>
      <c r="S48" s="9">
        <f t="shared" si="2"/>
        <v>-6902039231</v>
      </c>
      <c r="U48" s="10">
        <f t="shared" si="3"/>
        <v>1.1639320511840682E-3</v>
      </c>
    </row>
    <row r="49" spans="1:21">
      <c r="A49" s="1" t="s">
        <v>32</v>
      </c>
      <c r="C49" s="9">
        <v>0</v>
      </c>
      <c r="D49" s="9"/>
      <c r="E49" s="9">
        <v>-41354004344</v>
      </c>
      <c r="F49" s="9"/>
      <c r="G49" s="9">
        <v>0</v>
      </c>
      <c r="H49" s="9"/>
      <c r="I49" s="9">
        <f t="shared" si="0"/>
        <v>-41354004344</v>
      </c>
      <c r="J49" s="9"/>
      <c r="K49" s="10">
        <f t="shared" si="1"/>
        <v>0.21469205278005371</v>
      </c>
      <c r="L49" s="9"/>
      <c r="M49" s="9">
        <v>22090437360</v>
      </c>
      <c r="N49" s="9"/>
      <c r="O49" s="9">
        <v>-269897174084</v>
      </c>
      <c r="P49" s="9"/>
      <c r="Q49" s="9">
        <v>-1898341430</v>
      </c>
      <c r="R49" s="9"/>
      <c r="S49" s="9">
        <f t="shared" si="2"/>
        <v>-249705078154</v>
      </c>
      <c r="U49" s="10">
        <f t="shared" si="3"/>
        <v>4.2109257000666749E-2</v>
      </c>
    </row>
    <row r="50" spans="1:21">
      <c r="A50" s="1" t="s">
        <v>269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10">
        <f t="shared" si="1"/>
        <v>0</v>
      </c>
      <c r="L50" s="9"/>
      <c r="M50" s="9">
        <v>0</v>
      </c>
      <c r="N50" s="9"/>
      <c r="O50" s="9">
        <v>0</v>
      </c>
      <c r="P50" s="9"/>
      <c r="Q50" s="9">
        <v>12540027499</v>
      </c>
      <c r="R50" s="9"/>
      <c r="S50" s="9">
        <f t="shared" si="2"/>
        <v>12540027499</v>
      </c>
      <c r="U50" s="10">
        <f t="shared" si="3"/>
        <v>-2.1146996474983803E-3</v>
      </c>
    </row>
    <row r="51" spans="1:21">
      <c r="A51" s="1" t="s">
        <v>21</v>
      </c>
      <c r="C51" s="9">
        <v>0</v>
      </c>
      <c r="D51" s="9"/>
      <c r="E51" s="9">
        <v>25935013430</v>
      </c>
      <c r="F51" s="9"/>
      <c r="G51" s="9">
        <v>0</v>
      </c>
      <c r="H51" s="9"/>
      <c r="I51" s="9">
        <f t="shared" si="0"/>
        <v>25935013430</v>
      </c>
      <c r="J51" s="9"/>
      <c r="K51" s="10">
        <f t="shared" si="1"/>
        <v>-0.13464334011883475</v>
      </c>
      <c r="L51" s="9"/>
      <c r="M51" s="9">
        <v>0</v>
      </c>
      <c r="N51" s="9"/>
      <c r="O51" s="9">
        <v>-195510104939</v>
      </c>
      <c r="P51" s="9"/>
      <c r="Q51" s="9">
        <v>-104789972501</v>
      </c>
      <c r="R51" s="9"/>
      <c r="S51" s="9">
        <f t="shared" si="2"/>
        <v>-300300077440</v>
      </c>
      <c r="U51" s="10">
        <f t="shared" si="3"/>
        <v>5.0641393566062405E-2</v>
      </c>
    </row>
    <row r="52" spans="1:21">
      <c r="A52" s="1" t="s">
        <v>15</v>
      </c>
      <c r="C52" s="9">
        <v>0</v>
      </c>
      <c r="D52" s="9"/>
      <c r="E52" s="9">
        <v>4807366876</v>
      </c>
      <c r="F52" s="9"/>
      <c r="G52" s="9">
        <v>0</v>
      </c>
      <c r="H52" s="9"/>
      <c r="I52" s="9">
        <f t="shared" si="0"/>
        <v>4807366876</v>
      </c>
      <c r="J52" s="9"/>
      <c r="K52" s="10">
        <f t="shared" si="1"/>
        <v>-2.4957763569636526E-2</v>
      </c>
      <c r="L52" s="9"/>
      <c r="M52" s="9">
        <v>36271064700</v>
      </c>
      <c r="N52" s="9"/>
      <c r="O52" s="9">
        <v>-15223323283</v>
      </c>
      <c r="P52" s="9"/>
      <c r="Q52" s="9">
        <v>-10310</v>
      </c>
      <c r="R52" s="9"/>
      <c r="S52" s="9">
        <f t="shared" si="2"/>
        <v>21047731107</v>
      </c>
      <c r="U52" s="10">
        <f t="shared" si="3"/>
        <v>-3.5494044615263396E-3</v>
      </c>
    </row>
    <row r="53" spans="1:21">
      <c r="A53" s="1" t="s">
        <v>270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10">
        <f t="shared" si="1"/>
        <v>0</v>
      </c>
      <c r="L53" s="9"/>
      <c r="M53" s="9">
        <v>0</v>
      </c>
      <c r="N53" s="9"/>
      <c r="O53" s="9">
        <v>0</v>
      </c>
      <c r="P53" s="9"/>
      <c r="Q53" s="9">
        <v>6424048270</v>
      </c>
      <c r="R53" s="9"/>
      <c r="S53" s="9">
        <f t="shared" si="2"/>
        <v>6424048270</v>
      </c>
      <c r="U53" s="10">
        <f t="shared" si="3"/>
        <v>-1.0833255838685286E-3</v>
      </c>
    </row>
    <row r="54" spans="1:21">
      <c r="A54" s="1" t="s">
        <v>271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10">
        <f t="shared" si="1"/>
        <v>0</v>
      </c>
      <c r="L54" s="9"/>
      <c r="M54" s="9">
        <v>0</v>
      </c>
      <c r="N54" s="9"/>
      <c r="O54" s="9">
        <v>0</v>
      </c>
      <c r="P54" s="9"/>
      <c r="Q54" s="9">
        <v>8376489765</v>
      </c>
      <c r="R54" s="9"/>
      <c r="S54" s="9">
        <f t="shared" si="2"/>
        <v>8376489765</v>
      </c>
      <c r="U54" s="10">
        <f t="shared" si="3"/>
        <v>-1.412577440897308E-3</v>
      </c>
    </row>
    <row r="55" spans="1:21">
      <c r="A55" s="1" t="s">
        <v>86</v>
      </c>
      <c r="C55" s="9">
        <v>0</v>
      </c>
      <c r="D55" s="9"/>
      <c r="E55" s="9">
        <v>-30813056843</v>
      </c>
      <c r="F55" s="9"/>
      <c r="G55" s="9">
        <v>0</v>
      </c>
      <c r="H55" s="9"/>
      <c r="I55" s="9">
        <f t="shared" si="0"/>
        <v>-30813056843</v>
      </c>
      <c r="J55" s="9"/>
      <c r="K55" s="10">
        <f t="shared" si="1"/>
        <v>0.15996802561181622</v>
      </c>
      <c r="L55" s="9"/>
      <c r="M55" s="9">
        <v>26985489885</v>
      </c>
      <c r="N55" s="9"/>
      <c r="O55" s="9">
        <v>-72023739957</v>
      </c>
      <c r="P55" s="9"/>
      <c r="Q55" s="9">
        <v>0</v>
      </c>
      <c r="R55" s="9"/>
      <c r="S55" s="9">
        <f t="shared" si="2"/>
        <v>-45038250072</v>
      </c>
      <c r="U55" s="10">
        <f t="shared" si="3"/>
        <v>7.5950687954071359E-3</v>
      </c>
    </row>
    <row r="56" spans="1:21">
      <c r="A56" s="1" t="s">
        <v>56</v>
      </c>
      <c r="C56" s="9">
        <v>0</v>
      </c>
      <c r="D56" s="9"/>
      <c r="E56" s="9">
        <v>-30317685276</v>
      </c>
      <c r="F56" s="9"/>
      <c r="G56" s="9">
        <v>0</v>
      </c>
      <c r="H56" s="9"/>
      <c r="I56" s="9">
        <f t="shared" si="0"/>
        <v>-30317685276</v>
      </c>
      <c r="J56" s="9"/>
      <c r="K56" s="10">
        <f t="shared" si="1"/>
        <v>0.15739627130905465</v>
      </c>
      <c r="L56" s="9"/>
      <c r="M56" s="9">
        <v>286692059350</v>
      </c>
      <c r="N56" s="9"/>
      <c r="O56" s="9">
        <v>-807663135759</v>
      </c>
      <c r="P56" s="9"/>
      <c r="Q56" s="9">
        <v>0</v>
      </c>
      <c r="R56" s="9"/>
      <c r="S56" s="9">
        <f t="shared" si="2"/>
        <v>-520971076409</v>
      </c>
      <c r="U56" s="10">
        <f t="shared" si="3"/>
        <v>8.7854460584461905E-2</v>
      </c>
    </row>
    <row r="57" spans="1:21">
      <c r="A57" s="1" t="s">
        <v>83</v>
      </c>
      <c r="C57" s="9">
        <v>0</v>
      </c>
      <c r="D57" s="9"/>
      <c r="E57" s="9">
        <v>7841118157</v>
      </c>
      <c r="F57" s="9"/>
      <c r="G57" s="9">
        <v>0</v>
      </c>
      <c r="H57" s="9"/>
      <c r="I57" s="9">
        <f t="shared" si="0"/>
        <v>7841118157</v>
      </c>
      <c r="J57" s="9"/>
      <c r="K57" s="10">
        <f t="shared" si="1"/>
        <v>-4.0707684296152749E-2</v>
      </c>
      <c r="L57" s="9"/>
      <c r="M57" s="9">
        <v>27377406000</v>
      </c>
      <c r="N57" s="9"/>
      <c r="O57" s="9">
        <v>-34520999951</v>
      </c>
      <c r="P57" s="9"/>
      <c r="Q57" s="9">
        <v>0</v>
      </c>
      <c r="R57" s="9"/>
      <c r="S57" s="9">
        <f t="shared" si="2"/>
        <v>-7143593951</v>
      </c>
      <c r="U57" s="10">
        <f t="shared" si="3"/>
        <v>1.2046668646664392E-3</v>
      </c>
    </row>
    <row r="58" spans="1:21">
      <c r="A58" s="1" t="s">
        <v>88</v>
      </c>
      <c r="C58" s="9">
        <v>0</v>
      </c>
      <c r="D58" s="9"/>
      <c r="E58" s="9">
        <v>-5274440910</v>
      </c>
      <c r="F58" s="9"/>
      <c r="G58" s="9">
        <v>0</v>
      </c>
      <c r="H58" s="9"/>
      <c r="I58" s="9">
        <f t="shared" si="0"/>
        <v>-5274440910</v>
      </c>
      <c r="J58" s="9"/>
      <c r="K58" s="10">
        <f t="shared" si="1"/>
        <v>2.7382609355441782E-2</v>
      </c>
      <c r="L58" s="9"/>
      <c r="M58" s="9">
        <v>31836070080</v>
      </c>
      <c r="N58" s="9"/>
      <c r="O58" s="9">
        <v>-59337460242</v>
      </c>
      <c r="P58" s="9"/>
      <c r="Q58" s="9">
        <v>0</v>
      </c>
      <c r="R58" s="9"/>
      <c r="S58" s="9">
        <f t="shared" si="2"/>
        <v>-27501390162</v>
      </c>
      <c r="U58" s="10">
        <f t="shared" si="3"/>
        <v>4.6377234887191865E-3</v>
      </c>
    </row>
    <row r="59" spans="1:21">
      <c r="A59" s="1" t="s">
        <v>75</v>
      </c>
      <c r="C59" s="9">
        <v>0</v>
      </c>
      <c r="D59" s="9"/>
      <c r="E59" s="9">
        <v>1182322841</v>
      </c>
      <c r="F59" s="9"/>
      <c r="G59" s="9">
        <v>0</v>
      </c>
      <c r="H59" s="9"/>
      <c r="I59" s="9">
        <f t="shared" si="0"/>
        <v>1182322841</v>
      </c>
      <c r="J59" s="9"/>
      <c r="K59" s="10">
        <f t="shared" si="1"/>
        <v>-6.1381073443704777E-3</v>
      </c>
      <c r="L59" s="9"/>
      <c r="M59" s="9">
        <v>44932880200</v>
      </c>
      <c r="N59" s="9"/>
      <c r="O59" s="9">
        <v>46767436836</v>
      </c>
      <c r="P59" s="9"/>
      <c r="Q59" s="9">
        <v>0</v>
      </c>
      <c r="R59" s="9"/>
      <c r="S59" s="9">
        <f t="shared" si="2"/>
        <v>91700317036</v>
      </c>
      <c r="U59" s="10">
        <f t="shared" si="3"/>
        <v>-1.5463971520555507E-2</v>
      </c>
    </row>
    <row r="60" spans="1:21">
      <c r="A60" s="1" t="s">
        <v>44</v>
      </c>
      <c r="C60" s="9">
        <v>0</v>
      </c>
      <c r="D60" s="9"/>
      <c r="E60" s="9">
        <v>14889425123</v>
      </c>
      <c r="F60" s="9"/>
      <c r="G60" s="9">
        <v>0</v>
      </c>
      <c r="H60" s="9"/>
      <c r="I60" s="9">
        <f t="shared" si="0"/>
        <v>14889425123</v>
      </c>
      <c r="J60" s="9"/>
      <c r="K60" s="10">
        <f t="shared" si="1"/>
        <v>-7.7299436779586506E-2</v>
      </c>
      <c r="L60" s="9"/>
      <c r="M60" s="9">
        <v>6297453393</v>
      </c>
      <c r="N60" s="9"/>
      <c r="O60" s="9">
        <v>20952252384</v>
      </c>
      <c r="P60" s="9"/>
      <c r="Q60" s="9">
        <v>0</v>
      </c>
      <c r="R60" s="9"/>
      <c r="S60" s="9">
        <f t="shared" si="2"/>
        <v>27249705777</v>
      </c>
      <c r="U60" s="10">
        <f t="shared" si="3"/>
        <v>-4.5952804493970805E-3</v>
      </c>
    </row>
    <row r="61" spans="1:21">
      <c r="A61" s="1" t="s">
        <v>94</v>
      </c>
      <c r="C61" s="9">
        <v>0</v>
      </c>
      <c r="D61" s="9"/>
      <c r="E61" s="9">
        <v>-5711179123</v>
      </c>
      <c r="F61" s="9"/>
      <c r="G61" s="9">
        <v>0</v>
      </c>
      <c r="H61" s="9"/>
      <c r="I61" s="9">
        <f t="shared" si="0"/>
        <v>-5711179123</v>
      </c>
      <c r="J61" s="9"/>
      <c r="K61" s="10">
        <f t="shared" si="1"/>
        <v>2.9649964717125551E-2</v>
      </c>
      <c r="L61" s="9"/>
      <c r="M61" s="9">
        <v>9430217940</v>
      </c>
      <c r="N61" s="9"/>
      <c r="O61" s="9">
        <v>-7176350731</v>
      </c>
      <c r="P61" s="9"/>
      <c r="Q61" s="9">
        <v>0</v>
      </c>
      <c r="R61" s="9"/>
      <c r="S61" s="9">
        <f t="shared" si="2"/>
        <v>2253867209</v>
      </c>
      <c r="U61" s="10">
        <f t="shared" si="3"/>
        <v>-3.8008307340319154E-4</v>
      </c>
    </row>
    <row r="62" spans="1:21">
      <c r="A62" s="1" t="s">
        <v>79</v>
      </c>
      <c r="C62" s="9">
        <v>0</v>
      </c>
      <c r="D62" s="9"/>
      <c r="E62" s="9">
        <v>-21218363457</v>
      </c>
      <c r="F62" s="9"/>
      <c r="G62" s="9">
        <v>0</v>
      </c>
      <c r="H62" s="9"/>
      <c r="I62" s="9">
        <f t="shared" si="0"/>
        <v>-21218363457</v>
      </c>
      <c r="J62" s="9"/>
      <c r="K62" s="10">
        <f t="shared" si="1"/>
        <v>0.11015653936007641</v>
      </c>
      <c r="L62" s="9"/>
      <c r="M62" s="9">
        <v>266817105000</v>
      </c>
      <c r="N62" s="9"/>
      <c r="O62" s="9">
        <v>-588809585959</v>
      </c>
      <c r="P62" s="9"/>
      <c r="Q62" s="9">
        <v>0</v>
      </c>
      <c r="R62" s="9"/>
      <c r="S62" s="9">
        <f t="shared" si="2"/>
        <v>-321992480959</v>
      </c>
      <c r="U62" s="10">
        <f t="shared" si="3"/>
        <v>5.4299512982361936E-2</v>
      </c>
    </row>
    <row r="63" spans="1:21">
      <c r="A63" s="1" t="s">
        <v>77</v>
      </c>
      <c r="C63" s="9">
        <v>0</v>
      </c>
      <c r="D63" s="9"/>
      <c r="E63" s="9">
        <v>-64672936928</v>
      </c>
      <c r="F63" s="9"/>
      <c r="G63" s="9">
        <v>0</v>
      </c>
      <c r="H63" s="9"/>
      <c r="I63" s="9">
        <f t="shared" si="0"/>
        <v>-64672936928</v>
      </c>
      <c r="J63" s="9"/>
      <c r="K63" s="10">
        <f t="shared" si="1"/>
        <v>0.33575383590154756</v>
      </c>
      <c r="L63" s="9"/>
      <c r="M63" s="9">
        <v>78197168500</v>
      </c>
      <c r="N63" s="9"/>
      <c r="O63" s="9">
        <v>-428458207154</v>
      </c>
      <c r="P63" s="9"/>
      <c r="Q63" s="9">
        <v>0</v>
      </c>
      <c r="R63" s="9"/>
      <c r="S63" s="9">
        <f t="shared" si="2"/>
        <v>-350261038654</v>
      </c>
      <c r="U63" s="10">
        <f t="shared" si="3"/>
        <v>5.9066608508880611E-2</v>
      </c>
    </row>
    <row r="64" spans="1:21">
      <c r="A64" s="1" t="s">
        <v>73</v>
      </c>
      <c r="C64" s="9">
        <v>0</v>
      </c>
      <c r="D64" s="9"/>
      <c r="E64" s="9">
        <v>-17246380992</v>
      </c>
      <c r="F64" s="9"/>
      <c r="G64" s="9">
        <v>0</v>
      </c>
      <c r="H64" s="9"/>
      <c r="I64" s="9">
        <f t="shared" si="0"/>
        <v>-17246380992</v>
      </c>
      <c r="J64" s="9"/>
      <c r="K64" s="10">
        <f t="shared" si="1"/>
        <v>8.9535729294776101E-2</v>
      </c>
      <c r="L64" s="9"/>
      <c r="M64" s="9">
        <v>21120758800</v>
      </c>
      <c r="N64" s="9"/>
      <c r="O64" s="9">
        <v>-103274579854</v>
      </c>
      <c r="P64" s="9"/>
      <c r="Q64" s="9">
        <v>0</v>
      </c>
      <c r="R64" s="9"/>
      <c r="S64" s="9">
        <f t="shared" si="2"/>
        <v>-82153821054</v>
      </c>
      <c r="U64" s="10">
        <f t="shared" si="3"/>
        <v>1.3854088951351413E-2</v>
      </c>
    </row>
    <row r="65" spans="1:21">
      <c r="A65" s="1" t="s">
        <v>82</v>
      </c>
      <c r="C65" s="9">
        <v>0</v>
      </c>
      <c r="D65" s="9"/>
      <c r="E65" s="9">
        <v>1921203736</v>
      </c>
      <c r="F65" s="9"/>
      <c r="G65" s="9">
        <v>0</v>
      </c>
      <c r="H65" s="9"/>
      <c r="I65" s="9">
        <f t="shared" si="0"/>
        <v>1921203736</v>
      </c>
      <c r="J65" s="9"/>
      <c r="K65" s="10">
        <f t="shared" si="1"/>
        <v>-9.9740564531423104E-3</v>
      </c>
      <c r="L65" s="9"/>
      <c r="M65" s="9">
        <v>3204578000</v>
      </c>
      <c r="N65" s="9"/>
      <c r="O65" s="9">
        <v>21035968656</v>
      </c>
      <c r="P65" s="9"/>
      <c r="Q65" s="9">
        <v>0</v>
      </c>
      <c r="R65" s="9"/>
      <c r="S65" s="9">
        <f t="shared" si="2"/>
        <v>24240546656</v>
      </c>
      <c r="U65" s="10">
        <f t="shared" si="3"/>
        <v>-4.0878279950103029E-3</v>
      </c>
    </row>
    <row r="66" spans="1:21">
      <c r="A66" s="1" t="s">
        <v>58</v>
      </c>
      <c r="C66" s="9">
        <v>0</v>
      </c>
      <c r="D66" s="9"/>
      <c r="E66" s="9">
        <v>45769076158</v>
      </c>
      <c r="F66" s="9"/>
      <c r="G66" s="9">
        <v>0</v>
      </c>
      <c r="H66" s="9"/>
      <c r="I66" s="9">
        <f t="shared" si="0"/>
        <v>45769076158</v>
      </c>
      <c r="J66" s="9"/>
      <c r="K66" s="10">
        <f t="shared" si="1"/>
        <v>-0.23761319055027164</v>
      </c>
      <c r="L66" s="9"/>
      <c r="M66" s="9">
        <v>33485841600</v>
      </c>
      <c r="N66" s="9"/>
      <c r="O66" s="9">
        <v>45214299477</v>
      </c>
      <c r="P66" s="9"/>
      <c r="Q66" s="9">
        <v>0</v>
      </c>
      <c r="R66" s="9"/>
      <c r="S66" s="9">
        <f t="shared" si="2"/>
        <v>78700141077</v>
      </c>
      <c r="U66" s="10">
        <f t="shared" si="3"/>
        <v>-1.3271674293128652E-2</v>
      </c>
    </row>
    <row r="67" spans="1:21">
      <c r="A67" s="1" t="s">
        <v>43</v>
      </c>
      <c r="C67" s="9">
        <v>0</v>
      </c>
      <c r="D67" s="9"/>
      <c r="E67" s="9">
        <v>-1290535909</v>
      </c>
      <c r="F67" s="9"/>
      <c r="G67" s="9">
        <v>0</v>
      </c>
      <c r="H67" s="9"/>
      <c r="I67" s="9">
        <f t="shared" si="0"/>
        <v>-1290535909</v>
      </c>
      <c r="J67" s="9"/>
      <c r="K67" s="10">
        <f t="shared" si="1"/>
        <v>6.6999026547662974E-3</v>
      </c>
      <c r="L67" s="9"/>
      <c r="M67" s="9">
        <v>1428987121</v>
      </c>
      <c r="N67" s="9"/>
      <c r="O67" s="9">
        <v>-6295149343</v>
      </c>
      <c r="P67" s="9"/>
      <c r="Q67" s="9">
        <v>0</v>
      </c>
      <c r="R67" s="9"/>
      <c r="S67" s="9">
        <f t="shared" si="2"/>
        <v>-4866162222</v>
      </c>
      <c r="U67" s="10">
        <f t="shared" si="3"/>
        <v>8.2060996567622706E-4</v>
      </c>
    </row>
    <row r="68" spans="1:21">
      <c r="A68" s="1" t="s">
        <v>39</v>
      </c>
      <c r="C68" s="9">
        <v>0</v>
      </c>
      <c r="D68" s="9"/>
      <c r="E68" s="9">
        <v>59875263520</v>
      </c>
      <c r="F68" s="9"/>
      <c r="G68" s="9">
        <v>0</v>
      </c>
      <c r="H68" s="9"/>
      <c r="I68" s="9">
        <f t="shared" si="0"/>
        <v>59875263520</v>
      </c>
      <c r="J68" s="9"/>
      <c r="K68" s="10">
        <f t="shared" si="1"/>
        <v>-0.31084639661311403</v>
      </c>
      <c r="L68" s="9"/>
      <c r="M68" s="9">
        <v>1672650000</v>
      </c>
      <c r="N68" s="9"/>
      <c r="O68" s="9">
        <v>32512770313</v>
      </c>
      <c r="P68" s="9"/>
      <c r="Q68" s="9">
        <v>0</v>
      </c>
      <c r="R68" s="9"/>
      <c r="S68" s="9">
        <f t="shared" si="2"/>
        <v>34185420313</v>
      </c>
      <c r="U68" s="10">
        <f t="shared" si="3"/>
        <v>-5.7648913681608719E-3</v>
      </c>
    </row>
    <row r="69" spans="1:21">
      <c r="A69" s="1" t="s">
        <v>90</v>
      </c>
      <c r="C69" s="9">
        <v>0</v>
      </c>
      <c r="D69" s="9"/>
      <c r="E69" s="9">
        <v>-10735740000</v>
      </c>
      <c r="F69" s="9"/>
      <c r="G69" s="9">
        <v>0</v>
      </c>
      <c r="H69" s="9"/>
      <c r="I69" s="9">
        <f t="shared" si="0"/>
        <v>-10735740000</v>
      </c>
      <c r="J69" s="9"/>
      <c r="K69" s="10">
        <f t="shared" si="1"/>
        <v>5.5735305329563459E-2</v>
      </c>
      <c r="L69" s="9"/>
      <c r="M69" s="9">
        <v>44480000000</v>
      </c>
      <c r="N69" s="9"/>
      <c r="O69" s="9">
        <v>-60040620000</v>
      </c>
      <c r="P69" s="9"/>
      <c r="Q69" s="9">
        <v>0</v>
      </c>
      <c r="R69" s="9"/>
      <c r="S69" s="9">
        <f t="shared" si="2"/>
        <v>-15560620000</v>
      </c>
      <c r="U69" s="10">
        <f t="shared" si="3"/>
        <v>2.6240801809629464E-3</v>
      </c>
    </row>
    <row r="70" spans="1:21">
      <c r="A70" s="1" t="s">
        <v>34</v>
      </c>
      <c r="C70" s="9">
        <v>0</v>
      </c>
      <c r="D70" s="9"/>
      <c r="E70" s="9">
        <v>101149746868</v>
      </c>
      <c r="F70" s="9"/>
      <c r="G70" s="9">
        <v>0</v>
      </c>
      <c r="H70" s="9"/>
      <c r="I70" s="9">
        <f t="shared" si="0"/>
        <v>101149746868</v>
      </c>
      <c r="J70" s="9"/>
      <c r="K70" s="10">
        <f t="shared" si="1"/>
        <v>-0.52512561087508036</v>
      </c>
      <c r="L70" s="9"/>
      <c r="M70" s="9">
        <v>52478998830</v>
      </c>
      <c r="N70" s="9"/>
      <c r="O70" s="9">
        <v>209238686214</v>
      </c>
      <c r="P70" s="9"/>
      <c r="Q70" s="9">
        <v>0</v>
      </c>
      <c r="R70" s="9"/>
      <c r="S70" s="9">
        <f t="shared" si="2"/>
        <v>261717685044</v>
      </c>
      <c r="U70" s="10">
        <f t="shared" si="3"/>
        <v>-4.4135014564423709E-2</v>
      </c>
    </row>
    <row r="71" spans="1:21">
      <c r="A71" s="1" t="s">
        <v>51</v>
      </c>
      <c r="C71" s="9">
        <v>0</v>
      </c>
      <c r="D71" s="9"/>
      <c r="E71" s="9">
        <v>-9329216158</v>
      </c>
      <c r="F71" s="9"/>
      <c r="G71" s="9">
        <v>0</v>
      </c>
      <c r="H71" s="9"/>
      <c r="I71" s="9">
        <f t="shared" si="0"/>
        <v>-9329216158</v>
      </c>
      <c r="J71" s="9"/>
      <c r="K71" s="10">
        <f t="shared" si="1"/>
        <v>4.8433243637758271E-2</v>
      </c>
      <c r="L71" s="9"/>
      <c r="M71" s="9">
        <v>141987727888</v>
      </c>
      <c r="N71" s="9"/>
      <c r="O71" s="9">
        <v>-88067800543</v>
      </c>
      <c r="P71" s="9"/>
      <c r="Q71" s="9">
        <v>0</v>
      </c>
      <c r="R71" s="9"/>
      <c r="S71" s="9">
        <f t="shared" si="2"/>
        <v>53919927345</v>
      </c>
      <c r="U71" s="10">
        <f t="shared" si="3"/>
        <v>-9.092839019587684E-3</v>
      </c>
    </row>
    <row r="72" spans="1:21">
      <c r="A72" s="1" t="s">
        <v>67</v>
      </c>
      <c r="C72" s="9">
        <v>0</v>
      </c>
      <c r="D72" s="9"/>
      <c r="E72" s="9">
        <v>-18676753802</v>
      </c>
      <c r="F72" s="9"/>
      <c r="G72" s="9">
        <v>0</v>
      </c>
      <c r="H72" s="9"/>
      <c r="I72" s="9">
        <f t="shared" si="0"/>
        <v>-18676753802</v>
      </c>
      <c r="J72" s="9"/>
      <c r="K72" s="10">
        <f t="shared" si="1"/>
        <v>9.6961604483673719E-2</v>
      </c>
      <c r="L72" s="9"/>
      <c r="M72" s="9">
        <v>47239771920</v>
      </c>
      <c r="N72" s="9"/>
      <c r="O72" s="9">
        <v>-62255846010</v>
      </c>
      <c r="P72" s="9"/>
      <c r="Q72" s="9">
        <v>0</v>
      </c>
      <c r="R72" s="9"/>
      <c r="S72" s="9">
        <f t="shared" si="2"/>
        <v>-15016074090</v>
      </c>
      <c r="U72" s="10">
        <f t="shared" si="3"/>
        <v>2.5322501555490855E-3</v>
      </c>
    </row>
    <row r="73" spans="1:21">
      <c r="A73" s="1" t="s">
        <v>59</v>
      </c>
      <c r="C73" s="9">
        <v>0</v>
      </c>
      <c r="D73" s="9"/>
      <c r="E73" s="9">
        <v>11627547563</v>
      </c>
      <c r="F73" s="9"/>
      <c r="G73" s="9">
        <v>0</v>
      </c>
      <c r="H73" s="9"/>
      <c r="I73" s="9">
        <f t="shared" ref="I73:I111" si="4">C73+E73+G73</f>
        <v>11627547563</v>
      </c>
      <c r="J73" s="9"/>
      <c r="K73" s="10">
        <f t="shared" ref="K73:K111" si="5">I73/$I$112</f>
        <v>-6.0365183364893944E-2</v>
      </c>
      <c r="L73" s="9"/>
      <c r="M73" s="9">
        <v>75369343690</v>
      </c>
      <c r="N73" s="9"/>
      <c r="O73" s="9">
        <v>-196900451669</v>
      </c>
      <c r="P73" s="9"/>
      <c r="Q73" s="9">
        <v>0</v>
      </c>
      <c r="R73" s="9"/>
      <c r="S73" s="9">
        <f t="shared" ref="S73:S111" si="6">M73+O73+Q73</f>
        <v>-121531107979</v>
      </c>
      <c r="U73" s="10">
        <f t="shared" ref="U73:U111" si="7">S73/$S$112</f>
        <v>2.0494515759536681E-2</v>
      </c>
    </row>
    <row r="74" spans="1:21">
      <c r="A74" s="1" t="s">
        <v>35</v>
      </c>
      <c r="C74" s="9">
        <v>0</v>
      </c>
      <c r="D74" s="9"/>
      <c r="E74" s="9">
        <v>-19907040431</v>
      </c>
      <c r="F74" s="9"/>
      <c r="G74" s="9">
        <v>0</v>
      </c>
      <c r="H74" s="9"/>
      <c r="I74" s="9">
        <f t="shared" si="4"/>
        <v>-19907040431</v>
      </c>
      <c r="J74" s="9"/>
      <c r="K74" s="10">
        <f t="shared" si="5"/>
        <v>0.10334871901049668</v>
      </c>
      <c r="L74" s="9"/>
      <c r="M74" s="9">
        <v>163850697000</v>
      </c>
      <c r="N74" s="9"/>
      <c r="O74" s="9">
        <v>-508534396489</v>
      </c>
      <c r="P74" s="9"/>
      <c r="Q74" s="9">
        <v>0</v>
      </c>
      <c r="R74" s="9"/>
      <c r="S74" s="9">
        <f t="shared" si="6"/>
        <v>-344683699489</v>
      </c>
      <c r="U74" s="10">
        <f t="shared" si="7"/>
        <v>5.8126068532620999E-2</v>
      </c>
    </row>
    <row r="75" spans="1:21">
      <c r="A75" s="1" t="s">
        <v>81</v>
      </c>
      <c r="C75" s="9">
        <v>0</v>
      </c>
      <c r="D75" s="9"/>
      <c r="E75" s="9">
        <v>-12676364568</v>
      </c>
      <c r="F75" s="9"/>
      <c r="G75" s="9">
        <v>0</v>
      </c>
      <c r="H75" s="9"/>
      <c r="I75" s="9">
        <f t="shared" si="4"/>
        <v>-12676364568</v>
      </c>
      <c r="J75" s="9"/>
      <c r="K75" s="10">
        <f t="shared" si="5"/>
        <v>6.5810186318441002E-2</v>
      </c>
      <c r="L75" s="9"/>
      <c r="M75" s="9">
        <v>6770000000</v>
      </c>
      <c r="N75" s="9"/>
      <c r="O75" s="9">
        <v>-42909764313</v>
      </c>
      <c r="P75" s="9"/>
      <c r="Q75" s="9">
        <v>0</v>
      </c>
      <c r="R75" s="9"/>
      <c r="S75" s="9">
        <f t="shared" si="6"/>
        <v>-36139764313</v>
      </c>
      <c r="U75" s="10">
        <f t="shared" si="7"/>
        <v>6.0944640559576204E-3</v>
      </c>
    </row>
    <row r="76" spans="1:21">
      <c r="A76" s="1" t="s">
        <v>80</v>
      </c>
      <c r="C76" s="9">
        <v>0</v>
      </c>
      <c r="D76" s="9"/>
      <c r="E76" s="9">
        <v>66021015339</v>
      </c>
      <c r="F76" s="9"/>
      <c r="G76" s="9">
        <v>0</v>
      </c>
      <c r="H76" s="9"/>
      <c r="I76" s="9">
        <f t="shared" si="4"/>
        <v>66021015339</v>
      </c>
      <c r="J76" s="9"/>
      <c r="K76" s="10">
        <f t="shared" si="5"/>
        <v>-0.34275247426697719</v>
      </c>
      <c r="L76" s="9"/>
      <c r="M76" s="9">
        <v>90040216920</v>
      </c>
      <c r="N76" s="9"/>
      <c r="O76" s="9">
        <v>-221982017653</v>
      </c>
      <c r="P76" s="9"/>
      <c r="Q76" s="9">
        <v>0</v>
      </c>
      <c r="R76" s="9"/>
      <c r="S76" s="9">
        <f t="shared" si="6"/>
        <v>-131941800733</v>
      </c>
      <c r="U76" s="10">
        <f t="shared" si="7"/>
        <v>2.2250132985962491E-2</v>
      </c>
    </row>
    <row r="77" spans="1:21">
      <c r="A77" s="1" t="s">
        <v>85</v>
      </c>
      <c r="C77" s="9">
        <v>0</v>
      </c>
      <c r="D77" s="9"/>
      <c r="E77" s="9">
        <v>-123737620634</v>
      </c>
      <c r="F77" s="9"/>
      <c r="G77" s="9">
        <v>0</v>
      </c>
      <c r="H77" s="9"/>
      <c r="I77" s="9">
        <f t="shared" si="4"/>
        <v>-123737620634</v>
      </c>
      <c r="J77" s="9"/>
      <c r="K77" s="10">
        <f t="shared" si="5"/>
        <v>0.6423920537186707</v>
      </c>
      <c r="L77" s="9"/>
      <c r="M77" s="9">
        <v>392655707730</v>
      </c>
      <c r="N77" s="9"/>
      <c r="O77" s="9">
        <v>-1407515434727</v>
      </c>
      <c r="P77" s="9"/>
      <c r="Q77" s="9">
        <v>0</v>
      </c>
      <c r="R77" s="9"/>
      <c r="S77" s="9">
        <f t="shared" si="6"/>
        <v>-1014859726997</v>
      </c>
      <c r="U77" s="10">
        <f t="shared" si="7"/>
        <v>0.17114185013645306</v>
      </c>
    </row>
    <row r="78" spans="1:21">
      <c r="A78" s="1" t="s">
        <v>23</v>
      </c>
      <c r="C78" s="9">
        <v>0</v>
      </c>
      <c r="D78" s="9"/>
      <c r="E78" s="9">
        <v>-117609416243</v>
      </c>
      <c r="F78" s="9"/>
      <c r="G78" s="9">
        <v>0</v>
      </c>
      <c r="H78" s="9"/>
      <c r="I78" s="9">
        <f t="shared" si="4"/>
        <v>-117609416243</v>
      </c>
      <c r="J78" s="9"/>
      <c r="K78" s="10">
        <f t="shared" si="5"/>
        <v>0.61057707469958522</v>
      </c>
      <c r="L78" s="9"/>
      <c r="M78" s="9">
        <v>251831694200</v>
      </c>
      <c r="N78" s="9"/>
      <c r="O78" s="9">
        <v>-984801738427</v>
      </c>
      <c r="P78" s="9"/>
      <c r="Q78" s="9">
        <v>0</v>
      </c>
      <c r="R78" s="9"/>
      <c r="S78" s="9">
        <f t="shared" si="6"/>
        <v>-732970044227</v>
      </c>
      <c r="U78" s="10">
        <f t="shared" si="7"/>
        <v>0.1236051112549246</v>
      </c>
    </row>
    <row r="79" spans="1:21">
      <c r="A79" s="1" t="s">
        <v>74</v>
      </c>
      <c r="C79" s="9">
        <v>0</v>
      </c>
      <c r="D79" s="9"/>
      <c r="E79" s="9">
        <v>-16998826498</v>
      </c>
      <c r="F79" s="9"/>
      <c r="G79" s="9">
        <v>0</v>
      </c>
      <c r="H79" s="9"/>
      <c r="I79" s="9">
        <f t="shared" si="4"/>
        <v>-16998826498</v>
      </c>
      <c r="J79" s="9"/>
      <c r="K79" s="10">
        <f t="shared" si="5"/>
        <v>8.8250533741530995E-2</v>
      </c>
      <c r="L79" s="9"/>
      <c r="M79" s="9">
        <v>144697172400</v>
      </c>
      <c r="N79" s="9"/>
      <c r="O79" s="9">
        <v>-285945920838</v>
      </c>
      <c r="P79" s="9"/>
      <c r="Q79" s="9">
        <v>0</v>
      </c>
      <c r="R79" s="9"/>
      <c r="S79" s="9">
        <f t="shared" si="6"/>
        <v>-141248748438</v>
      </c>
      <c r="U79" s="10">
        <f t="shared" si="7"/>
        <v>2.3819619100137187E-2</v>
      </c>
    </row>
    <row r="80" spans="1:21">
      <c r="A80" s="1" t="s">
        <v>93</v>
      </c>
      <c r="C80" s="9">
        <v>0</v>
      </c>
      <c r="D80" s="9"/>
      <c r="E80" s="9">
        <v>390193612</v>
      </c>
      <c r="F80" s="9"/>
      <c r="G80" s="9">
        <v>0</v>
      </c>
      <c r="H80" s="9"/>
      <c r="I80" s="9">
        <f t="shared" si="4"/>
        <v>390193612</v>
      </c>
      <c r="J80" s="9"/>
      <c r="K80" s="10">
        <f t="shared" si="5"/>
        <v>-2.0257159825466356E-3</v>
      </c>
      <c r="L80" s="9"/>
      <c r="M80" s="9">
        <v>7850583200</v>
      </c>
      <c r="N80" s="9"/>
      <c r="O80" s="9">
        <v>41067877610</v>
      </c>
      <c r="P80" s="9"/>
      <c r="Q80" s="9">
        <v>0</v>
      </c>
      <c r="R80" s="9"/>
      <c r="S80" s="9">
        <f t="shared" si="6"/>
        <v>48918460810</v>
      </c>
      <c r="U80" s="10">
        <f t="shared" si="7"/>
        <v>-8.249411880422091E-3</v>
      </c>
    </row>
    <row r="81" spans="1:21">
      <c r="A81" s="1" t="s">
        <v>29</v>
      </c>
      <c r="C81" s="9">
        <v>0</v>
      </c>
      <c r="D81" s="9"/>
      <c r="E81" s="9">
        <v>-13364867330</v>
      </c>
      <c r="F81" s="9"/>
      <c r="G81" s="9">
        <v>0</v>
      </c>
      <c r="H81" s="9"/>
      <c r="I81" s="9">
        <f t="shared" si="4"/>
        <v>-13364867330</v>
      </c>
      <c r="J81" s="9"/>
      <c r="K81" s="10">
        <f t="shared" si="5"/>
        <v>6.9384594012770209E-2</v>
      </c>
      <c r="L81" s="9"/>
      <c r="M81" s="9">
        <v>16779439820</v>
      </c>
      <c r="N81" s="9"/>
      <c r="O81" s="9">
        <v>-51691684657</v>
      </c>
      <c r="P81" s="9"/>
      <c r="Q81" s="9">
        <v>0</v>
      </c>
      <c r="R81" s="9"/>
      <c r="S81" s="9">
        <f t="shared" si="6"/>
        <v>-34912244837</v>
      </c>
      <c r="U81" s="10">
        <f t="shared" si="7"/>
        <v>5.8874601236774404E-3</v>
      </c>
    </row>
    <row r="82" spans="1:21">
      <c r="A82" s="1" t="s">
        <v>22</v>
      </c>
      <c r="C82" s="9">
        <v>0</v>
      </c>
      <c r="D82" s="9"/>
      <c r="E82" s="9">
        <v>96419229729</v>
      </c>
      <c r="F82" s="9"/>
      <c r="G82" s="9">
        <v>0</v>
      </c>
      <c r="H82" s="9"/>
      <c r="I82" s="9">
        <f t="shared" si="4"/>
        <v>96419229729</v>
      </c>
      <c r="J82" s="9"/>
      <c r="K82" s="10">
        <f t="shared" si="5"/>
        <v>-0.50056681780549239</v>
      </c>
      <c r="L82" s="9"/>
      <c r="M82" s="9">
        <v>140040877600</v>
      </c>
      <c r="N82" s="9"/>
      <c r="O82" s="9">
        <v>-373485678818</v>
      </c>
      <c r="P82" s="9"/>
      <c r="Q82" s="9">
        <v>0</v>
      </c>
      <c r="R82" s="9"/>
      <c r="S82" s="9">
        <f t="shared" si="6"/>
        <v>-233444801218</v>
      </c>
      <c r="U82" s="10">
        <f t="shared" si="7"/>
        <v>3.9367189496626001E-2</v>
      </c>
    </row>
    <row r="83" spans="1:21">
      <c r="A83" s="1" t="s">
        <v>53</v>
      </c>
      <c r="C83" s="9">
        <v>0</v>
      </c>
      <c r="D83" s="9"/>
      <c r="E83" s="9">
        <v>-243873586</v>
      </c>
      <c r="F83" s="9"/>
      <c r="G83" s="9">
        <v>0</v>
      </c>
      <c r="H83" s="9"/>
      <c r="I83" s="9">
        <f t="shared" si="4"/>
        <v>-243873586</v>
      </c>
      <c r="J83" s="9"/>
      <c r="K83" s="10">
        <f t="shared" si="5"/>
        <v>1.2660858755451933E-3</v>
      </c>
      <c r="L83" s="9"/>
      <c r="M83" s="9">
        <v>5456000000</v>
      </c>
      <c r="N83" s="9"/>
      <c r="O83" s="9">
        <v>-14421380117</v>
      </c>
      <c r="P83" s="9"/>
      <c r="Q83" s="9">
        <v>0</v>
      </c>
      <c r="R83" s="9"/>
      <c r="S83" s="9">
        <f t="shared" si="6"/>
        <v>-8965380117</v>
      </c>
      <c r="U83" s="10">
        <f t="shared" si="7"/>
        <v>1.5118855341123272E-3</v>
      </c>
    </row>
    <row r="84" spans="1:21">
      <c r="A84" s="1" t="s">
        <v>52</v>
      </c>
      <c r="C84" s="9">
        <v>0</v>
      </c>
      <c r="D84" s="9"/>
      <c r="E84" s="9">
        <v>1263903800</v>
      </c>
      <c r="F84" s="9"/>
      <c r="G84" s="9">
        <v>0</v>
      </c>
      <c r="H84" s="9"/>
      <c r="I84" s="9">
        <f t="shared" si="4"/>
        <v>1263903800</v>
      </c>
      <c r="J84" s="9"/>
      <c r="K84" s="10">
        <f t="shared" si="5"/>
        <v>-6.5616402968212261E-3</v>
      </c>
      <c r="L84" s="9"/>
      <c r="M84" s="9">
        <v>38144071200</v>
      </c>
      <c r="N84" s="9"/>
      <c r="O84" s="9">
        <v>-10269218367</v>
      </c>
      <c r="P84" s="9"/>
      <c r="Q84" s="9">
        <v>0</v>
      </c>
      <c r="R84" s="9"/>
      <c r="S84" s="9">
        <f t="shared" si="6"/>
        <v>27874852833</v>
      </c>
      <c r="U84" s="10">
        <f t="shared" si="7"/>
        <v>-4.7007027269051066E-3</v>
      </c>
    </row>
    <row r="85" spans="1:21">
      <c r="A85" s="1" t="s">
        <v>48</v>
      </c>
      <c r="C85" s="9">
        <v>0</v>
      </c>
      <c r="D85" s="9"/>
      <c r="E85" s="9">
        <v>-53822920352</v>
      </c>
      <c r="F85" s="9"/>
      <c r="G85" s="9">
        <v>0</v>
      </c>
      <c r="H85" s="9"/>
      <c r="I85" s="9">
        <f t="shared" si="4"/>
        <v>-53822920352</v>
      </c>
      <c r="J85" s="9"/>
      <c r="K85" s="10">
        <f t="shared" si="5"/>
        <v>0.27942525615816843</v>
      </c>
      <c r="L85" s="9"/>
      <c r="M85" s="9">
        <v>18011617000</v>
      </c>
      <c r="N85" s="9"/>
      <c r="O85" s="9">
        <v>-85592780058</v>
      </c>
      <c r="P85" s="9"/>
      <c r="Q85" s="9">
        <v>0</v>
      </c>
      <c r="R85" s="9"/>
      <c r="S85" s="9">
        <f t="shared" si="6"/>
        <v>-67581163058</v>
      </c>
      <c r="U85" s="10">
        <f t="shared" si="7"/>
        <v>1.1396614697031546E-2</v>
      </c>
    </row>
    <row r="86" spans="1:21">
      <c r="A86" s="1" t="s">
        <v>49</v>
      </c>
      <c r="C86" s="9">
        <v>0</v>
      </c>
      <c r="D86" s="9"/>
      <c r="E86" s="9">
        <v>109375448833</v>
      </c>
      <c r="F86" s="9"/>
      <c r="G86" s="9">
        <v>0</v>
      </c>
      <c r="H86" s="9"/>
      <c r="I86" s="9">
        <f t="shared" si="4"/>
        <v>109375448833</v>
      </c>
      <c r="J86" s="9"/>
      <c r="K86" s="10">
        <f t="shared" si="5"/>
        <v>-0.56782988748472862</v>
      </c>
      <c r="L86" s="9"/>
      <c r="M86" s="9">
        <v>45841071000</v>
      </c>
      <c r="N86" s="9"/>
      <c r="O86" s="9">
        <v>209157890752</v>
      </c>
      <c r="P86" s="9"/>
      <c r="Q86" s="9">
        <v>0</v>
      </c>
      <c r="R86" s="9"/>
      <c r="S86" s="9">
        <f t="shared" si="6"/>
        <v>254998961752</v>
      </c>
      <c r="U86" s="10">
        <f t="shared" si="7"/>
        <v>-4.3001996173645494E-2</v>
      </c>
    </row>
    <row r="87" spans="1:21">
      <c r="A87" s="1" t="s">
        <v>24</v>
      </c>
      <c r="C87" s="9">
        <v>0</v>
      </c>
      <c r="D87" s="9"/>
      <c r="E87" s="9">
        <v>3372030476</v>
      </c>
      <c r="F87" s="9"/>
      <c r="G87" s="9">
        <v>0</v>
      </c>
      <c r="H87" s="9"/>
      <c r="I87" s="9">
        <f t="shared" si="4"/>
        <v>3372030476</v>
      </c>
      <c r="J87" s="9"/>
      <c r="K87" s="10">
        <f t="shared" si="5"/>
        <v>-1.7506119574473043E-2</v>
      </c>
      <c r="L87" s="9"/>
      <c r="M87" s="9">
        <v>79787490000</v>
      </c>
      <c r="N87" s="9"/>
      <c r="O87" s="9">
        <v>-199534641989</v>
      </c>
      <c r="P87" s="9"/>
      <c r="Q87" s="9">
        <v>0</v>
      </c>
      <c r="R87" s="9"/>
      <c r="S87" s="9">
        <f t="shared" si="6"/>
        <v>-119747151989</v>
      </c>
      <c r="U87" s="10">
        <f t="shared" si="7"/>
        <v>2.019367661835406E-2</v>
      </c>
    </row>
    <row r="88" spans="1:21">
      <c r="A88" s="1" t="s">
        <v>71</v>
      </c>
      <c r="C88" s="9">
        <v>0</v>
      </c>
      <c r="D88" s="9"/>
      <c r="E88" s="9">
        <v>-38179280349</v>
      </c>
      <c r="F88" s="9"/>
      <c r="G88" s="9">
        <v>0</v>
      </c>
      <c r="H88" s="9"/>
      <c r="I88" s="9">
        <f t="shared" si="4"/>
        <v>-38179280349</v>
      </c>
      <c r="J88" s="9"/>
      <c r="K88" s="10">
        <f t="shared" si="5"/>
        <v>0.19821026287098209</v>
      </c>
      <c r="L88" s="9"/>
      <c r="M88" s="9">
        <v>74069920885</v>
      </c>
      <c r="N88" s="9"/>
      <c r="O88" s="9">
        <v>-382072563402</v>
      </c>
      <c r="P88" s="9"/>
      <c r="Q88" s="9">
        <v>0</v>
      </c>
      <c r="R88" s="9"/>
      <c r="S88" s="9">
        <f t="shared" si="6"/>
        <v>-308002642517</v>
      </c>
      <c r="U88" s="10">
        <f t="shared" si="7"/>
        <v>5.1940323066373639E-2</v>
      </c>
    </row>
    <row r="89" spans="1:21">
      <c r="A89" s="1" t="s">
        <v>42</v>
      </c>
      <c r="C89" s="9">
        <v>0</v>
      </c>
      <c r="D89" s="9"/>
      <c r="E89" s="9">
        <v>-13510570291</v>
      </c>
      <c r="F89" s="9"/>
      <c r="G89" s="9">
        <v>0</v>
      </c>
      <c r="H89" s="9"/>
      <c r="I89" s="9">
        <f t="shared" si="4"/>
        <v>-13510570291</v>
      </c>
      <c r="J89" s="9"/>
      <c r="K89" s="10">
        <f t="shared" si="5"/>
        <v>7.0141020585950675E-2</v>
      </c>
      <c r="L89" s="9"/>
      <c r="M89" s="9">
        <v>0</v>
      </c>
      <c r="N89" s="9"/>
      <c r="O89" s="9">
        <v>-24580828099</v>
      </c>
      <c r="P89" s="9"/>
      <c r="Q89" s="9">
        <v>0</v>
      </c>
      <c r="R89" s="9"/>
      <c r="S89" s="9">
        <f t="shared" si="6"/>
        <v>-24580828099</v>
      </c>
      <c r="U89" s="10">
        <f t="shared" si="7"/>
        <v>4.1452116847685372E-3</v>
      </c>
    </row>
    <row r="90" spans="1:21">
      <c r="A90" s="1" t="s">
        <v>98</v>
      </c>
      <c r="C90" s="9">
        <v>0</v>
      </c>
      <c r="D90" s="9"/>
      <c r="E90" s="9">
        <v>1386633600</v>
      </c>
      <c r="F90" s="9"/>
      <c r="G90" s="9">
        <v>0</v>
      </c>
      <c r="H90" s="9"/>
      <c r="I90" s="9">
        <f t="shared" si="4"/>
        <v>1386633600</v>
      </c>
      <c r="J90" s="9"/>
      <c r="K90" s="10">
        <f t="shared" si="5"/>
        <v>-7.1988001829619355E-3</v>
      </c>
      <c r="L90" s="9"/>
      <c r="M90" s="9">
        <v>0</v>
      </c>
      <c r="N90" s="9"/>
      <c r="O90" s="9">
        <v>1386633600</v>
      </c>
      <c r="P90" s="9"/>
      <c r="Q90" s="9">
        <v>0</v>
      </c>
      <c r="R90" s="9"/>
      <c r="S90" s="9">
        <f t="shared" si="6"/>
        <v>1386633600</v>
      </c>
      <c r="U90" s="10">
        <f t="shared" si="7"/>
        <v>-2.3383629624123598E-4</v>
      </c>
    </row>
    <row r="91" spans="1:21">
      <c r="A91" s="1" t="s">
        <v>30</v>
      </c>
      <c r="C91" s="9">
        <v>0</v>
      </c>
      <c r="D91" s="9"/>
      <c r="E91" s="9">
        <v>-4215786141</v>
      </c>
      <c r="F91" s="9"/>
      <c r="G91" s="9">
        <v>0</v>
      </c>
      <c r="H91" s="9"/>
      <c r="I91" s="9">
        <f>C91+E91+G91</f>
        <v>-4215786141</v>
      </c>
      <c r="J91" s="9"/>
      <c r="K91" s="10">
        <f t="shared" si="5"/>
        <v>2.1886532998449764E-2</v>
      </c>
      <c r="L91" s="9"/>
      <c r="M91" s="9">
        <v>0</v>
      </c>
      <c r="N91" s="9"/>
      <c r="O91" s="9">
        <v>-6185893217</v>
      </c>
      <c r="P91" s="9"/>
      <c r="Q91" s="9">
        <v>0</v>
      </c>
      <c r="R91" s="9"/>
      <c r="S91" s="9">
        <f t="shared" si="6"/>
        <v>-6185893217</v>
      </c>
      <c r="U91" s="10">
        <f t="shared" si="7"/>
        <v>1.0431640765138422E-3</v>
      </c>
    </row>
    <row r="92" spans="1:21">
      <c r="A92" s="1" t="s">
        <v>64</v>
      </c>
      <c r="C92" s="9">
        <v>0</v>
      </c>
      <c r="D92" s="9"/>
      <c r="E92" s="9">
        <v>14175755553</v>
      </c>
      <c r="F92" s="9"/>
      <c r="G92" s="9">
        <v>0</v>
      </c>
      <c r="H92" s="9"/>
      <c r="I92" s="9">
        <f t="shared" si="4"/>
        <v>14175755553</v>
      </c>
      <c r="J92" s="9"/>
      <c r="K92" s="10">
        <f t="shared" si="5"/>
        <v>-7.359437393451311E-2</v>
      </c>
      <c r="L92" s="9"/>
      <c r="M92" s="9">
        <v>0</v>
      </c>
      <c r="N92" s="9"/>
      <c r="O92" s="9">
        <v>-32506473941</v>
      </c>
      <c r="P92" s="9"/>
      <c r="Q92" s="9">
        <v>0</v>
      </c>
      <c r="R92" s="9"/>
      <c r="S92" s="9">
        <f t="shared" si="6"/>
        <v>-32506473941</v>
      </c>
      <c r="U92" s="10">
        <f t="shared" si="7"/>
        <v>5.4817606253199794E-3</v>
      </c>
    </row>
    <row r="93" spans="1:21">
      <c r="A93" s="1" t="s">
        <v>27</v>
      </c>
      <c r="C93" s="9">
        <v>0</v>
      </c>
      <c r="D93" s="9"/>
      <c r="E93" s="9">
        <v>-6930398128</v>
      </c>
      <c r="F93" s="9"/>
      <c r="G93" s="9">
        <v>0</v>
      </c>
      <c r="H93" s="9"/>
      <c r="I93" s="9">
        <f t="shared" si="4"/>
        <v>-6930398128</v>
      </c>
      <c r="J93" s="9"/>
      <c r="K93" s="10">
        <f t="shared" si="5"/>
        <v>3.5979620940849444E-2</v>
      </c>
      <c r="L93" s="9"/>
      <c r="M93" s="9">
        <v>0</v>
      </c>
      <c r="N93" s="9"/>
      <c r="O93" s="9">
        <v>-19790930739</v>
      </c>
      <c r="P93" s="9"/>
      <c r="Q93" s="9">
        <v>0</v>
      </c>
      <c r="R93" s="9"/>
      <c r="S93" s="9">
        <f t="shared" si="6"/>
        <v>-19790930739</v>
      </c>
      <c r="U93" s="10">
        <f t="shared" si="7"/>
        <v>3.3374627177464814E-3</v>
      </c>
    </row>
    <row r="94" spans="1:21">
      <c r="A94" s="1" t="s">
        <v>61</v>
      </c>
      <c r="C94" s="9">
        <v>0</v>
      </c>
      <c r="D94" s="9"/>
      <c r="E94" s="9">
        <v>10972088668</v>
      </c>
      <c r="F94" s="9"/>
      <c r="G94" s="9">
        <v>0</v>
      </c>
      <c r="H94" s="9"/>
      <c r="I94" s="9">
        <f t="shared" si="4"/>
        <v>10972088668</v>
      </c>
      <c r="J94" s="9"/>
      <c r="K94" s="10">
        <f t="shared" si="5"/>
        <v>-5.6962325094872195E-2</v>
      </c>
      <c r="L94" s="9"/>
      <c r="M94" s="9">
        <v>0</v>
      </c>
      <c r="N94" s="9"/>
      <c r="O94" s="9">
        <v>19095654317</v>
      </c>
      <c r="P94" s="9"/>
      <c r="Q94" s="9">
        <v>0</v>
      </c>
      <c r="R94" s="9"/>
      <c r="S94" s="9">
        <f t="shared" si="6"/>
        <v>19095654317</v>
      </c>
      <c r="U94" s="10">
        <f t="shared" si="7"/>
        <v>-3.2202141068774399E-3</v>
      </c>
    </row>
    <row r="95" spans="1:21">
      <c r="A95" s="1" t="s">
        <v>26</v>
      </c>
      <c r="C95" s="9">
        <v>0</v>
      </c>
      <c r="D95" s="9"/>
      <c r="E95" s="9">
        <v>-1717718400</v>
      </c>
      <c r="F95" s="9"/>
      <c r="G95" s="9">
        <v>0</v>
      </c>
      <c r="H95" s="9"/>
      <c r="I95" s="9">
        <f t="shared" si="4"/>
        <v>-1717718400</v>
      </c>
      <c r="J95" s="9"/>
      <c r="K95" s="10">
        <f t="shared" si="5"/>
        <v>8.9176488527301541E-3</v>
      </c>
      <c r="L95" s="9"/>
      <c r="M95" s="9">
        <v>0</v>
      </c>
      <c r="N95" s="9"/>
      <c r="O95" s="9">
        <v>-265846536</v>
      </c>
      <c r="P95" s="9"/>
      <c r="Q95" s="9">
        <v>0</v>
      </c>
      <c r="R95" s="9"/>
      <c r="S95" s="9">
        <f t="shared" si="6"/>
        <v>-265846536</v>
      </c>
      <c r="U95" s="10">
        <f t="shared" si="7"/>
        <v>4.4831287332718902E-5</v>
      </c>
    </row>
    <row r="96" spans="1:21">
      <c r="A96" s="1" t="s">
        <v>62</v>
      </c>
      <c r="C96" s="9">
        <v>0</v>
      </c>
      <c r="D96" s="9"/>
      <c r="E96" s="9">
        <v>40567717784</v>
      </c>
      <c r="F96" s="9"/>
      <c r="G96" s="9">
        <v>0</v>
      </c>
      <c r="H96" s="9"/>
      <c r="I96" s="9">
        <f t="shared" si="4"/>
        <v>40567717784</v>
      </c>
      <c r="J96" s="9"/>
      <c r="K96" s="10">
        <f t="shared" si="5"/>
        <v>-0.21060999402135314</v>
      </c>
      <c r="L96" s="9"/>
      <c r="M96" s="9">
        <v>0</v>
      </c>
      <c r="N96" s="9"/>
      <c r="O96" s="9">
        <v>-43531569311</v>
      </c>
      <c r="P96" s="9"/>
      <c r="Q96" s="9">
        <v>0</v>
      </c>
      <c r="R96" s="9"/>
      <c r="S96" s="9">
        <f t="shared" si="6"/>
        <v>-43531569311</v>
      </c>
      <c r="U96" s="10">
        <f t="shared" si="7"/>
        <v>7.34098823023825E-3</v>
      </c>
    </row>
    <row r="97" spans="1:21">
      <c r="A97" s="1" t="s">
        <v>41</v>
      </c>
      <c r="C97" s="9">
        <v>0</v>
      </c>
      <c r="D97" s="9"/>
      <c r="E97" s="9">
        <v>-7280811568</v>
      </c>
      <c r="F97" s="9"/>
      <c r="G97" s="9">
        <v>0</v>
      </c>
      <c r="H97" s="9"/>
      <c r="I97" s="9">
        <f t="shared" si="4"/>
        <v>-7280811568</v>
      </c>
      <c r="J97" s="9"/>
      <c r="K97" s="10">
        <f t="shared" si="5"/>
        <v>3.7798815525478237E-2</v>
      </c>
      <c r="L97" s="9"/>
      <c r="M97" s="9">
        <v>0</v>
      </c>
      <c r="N97" s="9"/>
      <c r="O97" s="9">
        <v>7280811569</v>
      </c>
      <c r="P97" s="9"/>
      <c r="Q97" s="9">
        <v>0</v>
      </c>
      <c r="R97" s="9"/>
      <c r="S97" s="9">
        <f t="shared" si="6"/>
        <v>7280811569</v>
      </c>
      <c r="U97" s="10">
        <f t="shared" si="7"/>
        <v>-1.2278066901922052E-3</v>
      </c>
    </row>
    <row r="98" spans="1:21">
      <c r="A98" s="1" t="s">
        <v>66</v>
      </c>
      <c r="C98" s="9">
        <v>0</v>
      </c>
      <c r="D98" s="9"/>
      <c r="E98" s="9">
        <v>-15963562708</v>
      </c>
      <c r="F98" s="9"/>
      <c r="G98" s="9">
        <v>0</v>
      </c>
      <c r="H98" s="9"/>
      <c r="I98" s="9">
        <f t="shared" si="4"/>
        <v>-15963562708</v>
      </c>
      <c r="J98" s="9"/>
      <c r="K98" s="10">
        <f t="shared" si="5"/>
        <v>8.2875893201401388E-2</v>
      </c>
      <c r="L98" s="9"/>
      <c r="M98" s="9">
        <v>0</v>
      </c>
      <c r="N98" s="9"/>
      <c r="O98" s="9">
        <v>70887516539</v>
      </c>
      <c r="P98" s="9"/>
      <c r="Q98" s="9">
        <v>0</v>
      </c>
      <c r="R98" s="9"/>
      <c r="S98" s="9">
        <f t="shared" si="6"/>
        <v>70887516539</v>
      </c>
      <c r="U98" s="10">
        <f t="shared" si="7"/>
        <v>-1.1954184809324626E-2</v>
      </c>
    </row>
    <row r="99" spans="1:21">
      <c r="A99" s="1" t="s">
        <v>72</v>
      </c>
      <c r="C99" s="9">
        <v>0</v>
      </c>
      <c r="D99" s="9"/>
      <c r="E99" s="9">
        <v>-1780302779</v>
      </c>
      <c r="F99" s="9"/>
      <c r="G99" s="9">
        <v>0</v>
      </c>
      <c r="H99" s="9"/>
      <c r="I99" s="9">
        <f t="shared" si="4"/>
        <v>-1780302779</v>
      </c>
      <c r="J99" s="9"/>
      <c r="K99" s="10">
        <f t="shared" si="5"/>
        <v>9.2425598018054961E-3</v>
      </c>
      <c r="L99" s="9"/>
      <c r="M99" s="9">
        <v>0</v>
      </c>
      <c r="N99" s="9"/>
      <c r="O99" s="9">
        <v>-725528645</v>
      </c>
      <c r="P99" s="9"/>
      <c r="Q99" s="9">
        <v>0</v>
      </c>
      <c r="R99" s="9"/>
      <c r="S99" s="9">
        <f t="shared" si="6"/>
        <v>-725528645</v>
      </c>
      <c r="U99" s="10">
        <f t="shared" si="7"/>
        <v>1.2235022370994222E-4</v>
      </c>
    </row>
    <row r="100" spans="1:21">
      <c r="A100" s="1" t="s">
        <v>17</v>
      </c>
      <c r="C100" s="9">
        <v>0</v>
      </c>
      <c r="D100" s="9"/>
      <c r="E100" s="9">
        <v>6309518083</v>
      </c>
      <c r="F100" s="9"/>
      <c r="G100" s="9">
        <v>0</v>
      </c>
      <c r="H100" s="9"/>
      <c r="I100" s="9">
        <f t="shared" si="4"/>
        <v>6309518083</v>
      </c>
      <c r="J100" s="9"/>
      <c r="K100" s="10">
        <f t="shared" si="5"/>
        <v>-3.275628106105466E-2</v>
      </c>
      <c r="L100" s="9"/>
      <c r="M100" s="9">
        <v>0</v>
      </c>
      <c r="N100" s="9"/>
      <c r="O100" s="9">
        <v>-24775897924</v>
      </c>
      <c r="P100" s="9"/>
      <c r="Q100" s="9">
        <v>0</v>
      </c>
      <c r="R100" s="9"/>
      <c r="S100" s="9">
        <f t="shared" si="6"/>
        <v>-24775897924</v>
      </c>
      <c r="U100" s="10">
        <f t="shared" si="7"/>
        <v>4.1781074730910086E-3</v>
      </c>
    </row>
    <row r="101" spans="1:21">
      <c r="A101" s="1" t="s">
        <v>50</v>
      </c>
      <c r="C101" s="9">
        <v>0</v>
      </c>
      <c r="D101" s="9"/>
      <c r="E101" s="9">
        <v>3879336031</v>
      </c>
      <c r="F101" s="9"/>
      <c r="G101" s="9">
        <v>0</v>
      </c>
      <c r="H101" s="9"/>
      <c r="I101" s="9">
        <f t="shared" si="4"/>
        <v>3879336031</v>
      </c>
      <c r="J101" s="9"/>
      <c r="K101" s="10">
        <f t="shared" si="5"/>
        <v>-2.0139829966426336E-2</v>
      </c>
      <c r="L101" s="9"/>
      <c r="M101" s="9">
        <v>0</v>
      </c>
      <c r="N101" s="9"/>
      <c r="O101" s="9">
        <v>1147290584</v>
      </c>
      <c r="P101" s="9"/>
      <c r="Q101" s="9">
        <v>0</v>
      </c>
      <c r="R101" s="9"/>
      <c r="S101" s="9">
        <f t="shared" si="6"/>
        <v>1147290584</v>
      </c>
      <c r="U101" s="10">
        <f t="shared" si="7"/>
        <v>-1.9347445559880032E-4</v>
      </c>
    </row>
    <row r="102" spans="1:21">
      <c r="A102" s="1" t="s">
        <v>96</v>
      </c>
      <c r="C102" s="9">
        <v>0</v>
      </c>
      <c r="D102" s="9"/>
      <c r="E102" s="9">
        <v>125538502</v>
      </c>
      <c r="F102" s="9"/>
      <c r="G102" s="9">
        <v>0</v>
      </c>
      <c r="H102" s="9"/>
      <c r="I102" s="9">
        <f t="shared" si="4"/>
        <v>125538502</v>
      </c>
      <c r="J102" s="9"/>
      <c r="K102" s="10">
        <f t="shared" si="5"/>
        <v>-6.5174144861798191E-4</v>
      </c>
      <c r="L102" s="9"/>
      <c r="M102" s="9">
        <v>0</v>
      </c>
      <c r="N102" s="9"/>
      <c r="O102" s="9">
        <v>125538502</v>
      </c>
      <c r="P102" s="9"/>
      <c r="Q102" s="9">
        <v>0</v>
      </c>
      <c r="R102" s="9"/>
      <c r="S102" s="9">
        <f t="shared" si="6"/>
        <v>125538502</v>
      </c>
      <c r="U102" s="10">
        <f t="shared" si="7"/>
        <v>-2.1170306520304282E-5</v>
      </c>
    </row>
    <row r="103" spans="1:21">
      <c r="A103" s="1" t="s">
        <v>36</v>
      </c>
      <c r="C103" s="9">
        <v>0</v>
      </c>
      <c r="D103" s="9"/>
      <c r="E103" s="9">
        <v>29250167476</v>
      </c>
      <c r="F103" s="9"/>
      <c r="G103" s="9">
        <v>0</v>
      </c>
      <c r="H103" s="9"/>
      <c r="I103" s="9">
        <f t="shared" si="4"/>
        <v>29250167476</v>
      </c>
      <c r="J103" s="9"/>
      <c r="K103" s="10">
        <f t="shared" si="5"/>
        <v>-0.15185418193955205</v>
      </c>
      <c r="L103" s="9"/>
      <c r="M103" s="9">
        <v>0</v>
      </c>
      <c r="N103" s="9"/>
      <c r="O103" s="9">
        <v>34228919387</v>
      </c>
      <c r="P103" s="9"/>
      <c r="Q103" s="9">
        <v>0</v>
      </c>
      <c r="R103" s="9"/>
      <c r="S103" s="9">
        <f t="shared" si="6"/>
        <v>34228919387</v>
      </c>
      <c r="U103" s="10">
        <f t="shared" si="7"/>
        <v>-5.7722268765129578E-3</v>
      </c>
    </row>
    <row r="104" spans="1:21">
      <c r="A104" s="1" t="s">
        <v>37</v>
      </c>
      <c r="C104" s="9">
        <v>0</v>
      </c>
      <c r="D104" s="9"/>
      <c r="E104" s="9">
        <v>-2963622557</v>
      </c>
      <c r="F104" s="9"/>
      <c r="G104" s="9">
        <v>0</v>
      </c>
      <c r="H104" s="9"/>
      <c r="I104" s="9">
        <f t="shared" si="4"/>
        <v>-2963622557</v>
      </c>
      <c r="J104" s="9"/>
      <c r="K104" s="10">
        <f t="shared" si="5"/>
        <v>1.5385842810647109E-2</v>
      </c>
      <c r="L104" s="9"/>
      <c r="M104" s="9">
        <v>0</v>
      </c>
      <c r="N104" s="9"/>
      <c r="O104" s="9">
        <v>-5729995714</v>
      </c>
      <c r="P104" s="9"/>
      <c r="Q104" s="9">
        <v>0</v>
      </c>
      <c r="R104" s="9"/>
      <c r="S104" s="9">
        <f t="shared" si="6"/>
        <v>-5729995714</v>
      </c>
      <c r="U104" s="10">
        <f t="shared" si="7"/>
        <v>9.6628336082431332E-4</v>
      </c>
    </row>
    <row r="105" spans="1:21">
      <c r="A105" s="1" t="s">
        <v>95</v>
      </c>
      <c r="C105" s="9">
        <v>0</v>
      </c>
      <c r="D105" s="9"/>
      <c r="E105" s="9">
        <v>16363940000</v>
      </c>
      <c r="F105" s="9"/>
      <c r="G105" s="9">
        <v>0</v>
      </c>
      <c r="H105" s="9"/>
      <c r="I105" s="9">
        <f t="shared" si="4"/>
        <v>16363940000</v>
      </c>
      <c r="J105" s="9"/>
      <c r="K105" s="10">
        <f t="shared" si="5"/>
        <v>-8.4954478433219946E-2</v>
      </c>
      <c r="L105" s="9"/>
      <c r="M105" s="9">
        <v>0</v>
      </c>
      <c r="N105" s="9"/>
      <c r="O105" s="9">
        <v>23167146629</v>
      </c>
      <c r="P105" s="9"/>
      <c r="Q105" s="9">
        <v>0</v>
      </c>
      <c r="R105" s="9"/>
      <c r="S105" s="9">
        <f t="shared" si="6"/>
        <v>23167146629</v>
      </c>
      <c r="U105" s="10">
        <f t="shared" si="7"/>
        <v>-3.9068141448490761E-3</v>
      </c>
    </row>
    <row r="106" spans="1:21">
      <c r="A106" s="1" t="s">
        <v>97</v>
      </c>
      <c r="C106" s="9">
        <v>0</v>
      </c>
      <c r="D106" s="9"/>
      <c r="E106" s="9">
        <v>-3743235886</v>
      </c>
      <c r="F106" s="9"/>
      <c r="G106" s="9">
        <v>0</v>
      </c>
      <c r="H106" s="9"/>
      <c r="I106" s="9">
        <f t="shared" si="4"/>
        <v>-3743235886</v>
      </c>
      <c r="J106" s="9"/>
      <c r="K106" s="10">
        <f t="shared" si="5"/>
        <v>1.9433257048586217E-2</v>
      </c>
      <c r="L106" s="9"/>
      <c r="M106" s="9">
        <v>0</v>
      </c>
      <c r="N106" s="9"/>
      <c r="O106" s="9">
        <v>-3743235886</v>
      </c>
      <c r="P106" s="9"/>
      <c r="Q106" s="9">
        <v>0</v>
      </c>
      <c r="R106" s="9"/>
      <c r="S106" s="9">
        <f t="shared" si="6"/>
        <v>-3743235886</v>
      </c>
      <c r="U106" s="10">
        <f t="shared" si="7"/>
        <v>6.3124419856804383E-4</v>
      </c>
    </row>
    <row r="107" spans="1:21">
      <c r="A107" s="1" t="s">
        <v>28</v>
      </c>
      <c r="C107" s="9">
        <v>0</v>
      </c>
      <c r="D107" s="9"/>
      <c r="E107" s="9">
        <v>-24293353701</v>
      </c>
      <c r="F107" s="9"/>
      <c r="G107" s="9">
        <v>0</v>
      </c>
      <c r="H107" s="9"/>
      <c r="I107" s="9">
        <f t="shared" si="4"/>
        <v>-24293353701</v>
      </c>
      <c r="J107" s="9"/>
      <c r="K107" s="10">
        <f t="shared" si="5"/>
        <v>0.12612055489461513</v>
      </c>
      <c r="L107" s="9"/>
      <c r="M107" s="9">
        <v>0</v>
      </c>
      <c r="N107" s="9"/>
      <c r="O107" s="9">
        <v>-117996289409</v>
      </c>
      <c r="P107" s="9"/>
      <c r="Q107" s="9">
        <v>0</v>
      </c>
      <c r="R107" s="9"/>
      <c r="S107" s="9">
        <f t="shared" si="6"/>
        <v>-117996289409</v>
      </c>
      <c r="U107" s="10">
        <f t="shared" si="7"/>
        <v>1.9898418216325885E-2</v>
      </c>
    </row>
    <row r="108" spans="1:21">
      <c r="A108" s="1" t="s">
        <v>65</v>
      </c>
      <c r="C108" s="9">
        <v>0</v>
      </c>
      <c r="D108" s="9"/>
      <c r="E108" s="9">
        <v>12761359224</v>
      </c>
      <c r="F108" s="9"/>
      <c r="G108" s="9">
        <v>0</v>
      </c>
      <c r="H108" s="9"/>
      <c r="I108" s="9">
        <f t="shared" si="4"/>
        <v>12761359224</v>
      </c>
      <c r="J108" s="9"/>
      <c r="K108" s="10">
        <f t="shared" si="5"/>
        <v>-6.6251441704985495E-2</v>
      </c>
      <c r="L108" s="9"/>
      <c r="M108" s="9">
        <v>0</v>
      </c>
      <c r="N108" s="9"/>
      <c r="O108" s="9">
        <v>19329705884</v>
      </c>
      <c r="P108" s="9"/>
      <c r="Q108" s="9">
        <v>0</v>
      </c>
      <c r="R108" s="9"/>
      <c r="S108" s="9">
        <f t="shared" si="6"/>
        <v>19329705884</v>
      </c>
      <c r="U108" s="10">
        <f t="shared" si="7"/>
        <v>-3.2596836189076814E-3</v>
      </c>
    </row>
    <row r="109" spans="1:21">
      <c r="A109" s="1" t="s">
        <v>45</v>
      </c>
      <c r="C109" s="9">
        <v>0</v>
      </c>
      <c r="D109" s="9"/>
      <c r="E109" s="9">
        <v>-898010524</v>
      </c>
      <c r="F109" s="9"/>
      <c r="G109" s="9">
        <v>0</v>
      </c>
      <c r="H109" s="9"/>
      <c r="I109" s="9">
        <f t="shared" si="4"/>
        <v>-898010524</v>
      </c>
      <c r="J109" s="9"/>
      <c r="K109" s="10">
        <f t="shared" si="5"/>
        <v>4.6620811182369612E-3</v>
      </c>
      <c r="L109" s="9"/>
      <c r="M109" s="9">
        <v>0</v>
      </c>
      <c r="N109" s="9"/>
      <c r="O109" s="9">
        <v>2458013186</v>
      </c>
      <c r="P109" s="9"/>
      <c r="Q109" s="9">
        <v>0</v>
      </c>
      <c r="R109" s="9"/>
      <c r="S109" s="9">
        <f t="shared" si="6"/>
        <v>2458013186</v>
      </c>
      <c r="U109" s="10">
        <f t="shared" si="7"/>
        <v>-4.1450942738323977E-4</v>
      </c>
    </row>
    <row r="110" spans="1:21">
      <c r="A110" s="1" t="s">
        <v>63</v>
      </c>
      <c r="C110" s="9">
        <v>0</v>
      </c>
      <c r="D110" s="9"/>
      <c r="E110" s="9">
        <v>1919927802</v>
      </c>
      <c r="F110" s="9"/>
      <c r="G110" s="9">
        <v>0</v>
      </c>
      <c r="H110" s="9"/>
      <c r="I110" s="9">
        <f t="shared" si="4"/>
        <v>1919927802</v>
      </c>
      <c r="J110" s="9"/>
      <c r="K110" s="10">
        <f t="shared" si="5"/>
        <v>-9.9674323572653267E-3</v>
      </c>
      <c r="L110" s="9"/>
      <c r="M110" s="9">
        <v>0</v>
      </c>
      <c r="N110" s="9"/>
      <c r="O110" s="9">
        <v>9747325766</v>
      </c>
      <c r="P110" s="9"/>
      <c r="Q110" s="9">
        <v>0</v>
      </c>
      <c r="R110" s="9"/>
      <c r="S110" s="9">
        <f t="shared" si="6"/>
        <v>9747325766</v>
      </c>
      <c r="U110" s="10">
        <f t="shared" si="7"/>
        <v>-1.6437496937750597E-3</v>
      </c>
    </row>
    <row r="111" spans="1:21">
      <c r="A111" s="1" t="s">
        <v>18</v>
      </c>
      <c r="C111" s="9">
        <v>0</v>
      </c>
      <c r="D111" s="9"/>
      <c r="E111" s="9">
        <v>3070424503</v>
      </c>
      <c r="F111" s="9"/>
      <c r="G111" s="9">
        <v>0</v>
      </c>
      <c r="H111" s="9"/>
      <c r="I111" s="9">
        <f t="shared" si="4"/>
        <v>3070424503</v>
      </c>
      <c r="J111" s="9"/>
      <c r="K111" s="10">
        <f t="shared" si="5"/>
        <v>-1.5940312187709291E-2</v>
      </c>
      <c r="L111" s="9"/>
      <c r="M111" s="9">
        <v>0</v>
      </c>
      <c r="N111" s="9"/>
      <c r="O111" s="9">
        <v>21047488052</v>
      </c>
      <c r="P111" s="9"/>
      <c r="Q111" s="9">
        <v>0</v>
      </c>
      <c r="R111" s="9"/>
      <c r="S111" s="9">
        <f t="shared" si="6"/>
        <v>21047488052</v>
      </c>
      <c r="U111" s="10">
        <f t="shared" si="7"/>
        <v>-3.5493634737116908E-3</v>
      </c>
    </row>
    <row r="112" spans="1:21" ht="24.75" thickBot="1">
      <c r="C112" s="14">
        <f>SUM(C8:C111)</f>
        <v>0</v>
      </c>
      <c r="D112" s="9"/>
      <c r="E112" s="14">
        <f>SUM(E8:E111)</f>
        <v>-189395701760</v>
      </c>
      <c r="F112" s="9"/>
      <c r="G112" s="14">
        <f>SUM(G8:G111)</f>
        <v>-3224396695</v>
      </c>
      <c r="H112" s="9"/>
      <c r="I112" s="14">
        <f>SUM(I8:I111)</f>
        <v>-192620098455</v>
      </c>
      <c r="J112" s="9"/>
      <c r="K112" s="12">
        <f>SUM(K8:K111)</f>
        <v>1</v>
      </c>
      <c r="L112" s="9"/>
      <c r="M112" s="14">
        <f>SUM(M8:M111)</f>
        <v>3752106135423</v>
      </c>
      <c r="N112" s="9"/>
      <c r="O112" s="14">
        <f>SUM(O8:O111)</f>
        <v>-9296007398671</v>
      </c>
      <c r="P112" s="9"/>
      <c r="Q112" s="14">
        <f>SUM(Q8:Q111)</f>
        <v>-386031866421</v>
      </c>
      <c r="R112" s="9"/>
      <c r="S112" s="14">
        <f>SUM(S8:S111)</f>
        <v>-5929933129669</v>
      </c>
      <c r="U112" s="12">
        <f>SUM(U8:U111)</f>
        <v>0.99999999999999989</v>
      </c>
    </row>
    <row r="113" spans="3:19" ht="24.75" thickTop="1">
      <c r="C113" s="9"/>
      <c r="D113" s="9"/>
      <c r="E113" s="9"/>
      <c r="F113" s="9"/>
      <c r="G113" s="9"/>
      <c r="H113" s="9"/>
      <c r="I113" s="9"/>
      <c r="J113" s="9"/>
      <c r="K113" s="15"/>
      <c r="L113" s="9"/>
      <c r="M113" s="9"/>
      <c r="N113" s="9"/>
      <c r="O113" s="9"/>
      <c r="P113" s="9"/>
      <c r="Q113" s="9"/>
      <c r="R113" s="9"/>
      <c r="S113" s="9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3"/>
  <sheetViews>
    <sheetView rightToLeft="1" workbookViewId="0">
      <selection activeCell="C55" sqref="C55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190</v>
      </c>
      <c r="C6" s="19" t="s">
        <v>188</v>
      </c>
      <c r="D6" s="19" t="s">
        <v>188</v>
      </c>
      <c r="E6" s="19" t="s">
        <v>188</v>
      </c>
      <c r="F6" s="19" t="s">
        <v>188</v>
      </c>
      <c r="G6" s="19" t="s">
        <v>188</v>
      </c>
      <c r="H6" s="19" t="s">
        <v>188</v>
      </c>
      <c r="I6" s="19" t="s">
        <v>188</v>
      </c>
      <c r="K6" s="19" t="s">
        <v>189</v>
      </c>
      <c r="L6" s="19" t="s">
        <v>189</v>
      </c>
      <c r="M6" s="19" t="s">
        <v>189</v>
      </c>
      <c r="N6" s="19" t="s">
        <v>189</v>
      </c>
      <c r="O6" s="19" t="s">
        <v>189</v>
      </c>
      <c r="P6" s="19" t="s">
        <v>189</v>
      </c>
      <c r="Q6" s="19" t="s">
        <v>189</v>
      </c>
    </row>
    <row r="7" spans="1:17" ht="24.75">
      <c r="A7" s="19" t="s">
        <v>190</v>
      </c>
      <c r="C7" s="19" t="s">
        <v>292</v>
      </c>
      <c r="E7" s="19" t="s">
        <v>289</v>
      </c>
      <c r="G7" s="19" t="s">
        <v>290</v>
      </c>
      <c r="I7" s="19" t="s">
        <v>293</v>
      </c>
      <c r="K7" s="19" t="s">
        <v>292</v>
      </c>
      <c r="M7" s="19" t="s">
        <v>289</v>
      </c>
      <c r="O7" s="19" t="s">
        <v>290</v>
      </c>
      <c r="Q7" s="19" t="s">
        <v>293</v>
      </c>
    </row>
    <row r="8" spans="1:17">
      <c r="A8" s="1" t="s">
        <v>116</v>
      </c>
      <c r="C8" s="9">
        <v>0</v>
      </c>
      <c r="D8" s="9"/>
      <c r="E8" s="9">
        <v>0</v>
      </c>
      <c r="F8" s="9"/>
      <c r="G8" s="9">
        <v>15539493157</v>
      </c>
      <c r="H8" s="9"/>
      <c r="I8" s="9">
        <f>C8+E8+G8</f>
        <v>15539493157</v>
      </c>
      <c r="J8" s="9"/>
      <c r="K8" s="9">
        <v>0</v>
      </c>
      <c r="L8" s="9"/>
      <c r="M8" s="9">
        <v>0</v>
      </c>
      <c r="N8" s="9"/>
      <c r="O8" s="9">
        <v>38746143744</v>
      </c>
      <c r="P8" s="9"/>
      <c r="Q8" s="9">
        <f>K8+M8+O8</f>
        <v>38746143744</v>
      </c>
    </row>
    <row r="9" spans="1:17">
      <c r="A9" s="1" t="s">
        <v>135</v>
      </c>
      <c r="C9" s="9">
        <v>0</v>
      </c>
      <c r="D9" s="9"/>
      <c r="E9" s="9">
        <v>0</v>
      </c>
      <c r="F9" s="9"/>
      <c r="G9" s="9">
        <v>7176016729</v>
      </c>
      <c r="H9" s="9"/>
      <c r="I9" s="9">
        <f t="shared" ref="I9:I51" si="0">C9+E9+G9</f>
        <v>7176016729</v>
      </c>
      <c r="J9" s="9"/>
      <c r="K9" s="9">
        <v>0</v>
      </c>
      <c r="L9" s="9"/>
      <c r="M9" s="9">
        <v>0</v>
      </c>
      <c r="N9" s="9"/>
      <c r="O9" s="9">
        <v>7176016729</v>
      </c>
      <c r="P9" s="9"/>
      <c r="Q9" s="9">
        <f t="shared" ref="Q9:Q51" si="1">K9+M9+O9</f>
        <v>7176016729</v>
      </c>
    </row>
    <row r="10" spans="1:17">
      <c r="A10" s="1" t="s">
        <v>158</v>
      </c>
      <c r="C10" s="9">
        <v>1225046778</v>
      </c>
      <c r="D10" s="9"/>
      <c r="E10" s="9">
        <v>0</v>
      </c>
      <c r="F10" s="9"/>
      <c r="G10" s="9">
        <v>-1256085905</v>
      </c>
      <c r="H10" s="9"/>
      <c r="I10" s="9">
        <f t="shared" si="0"/>
        <v>-31039127</v>
      </c>
      <c r="J10" s="9"/>
      <c r="K10" s="9">
        <v>5570618564</v>
      </c>
      <c r="L10" s="9"/>
      <c r="M10" s="9">
        <v>0</v>
      </c>
      <c r="N10" s="9"/>
      <c r="O10" s="9">
        <v>-1256085905</v>
      </c>
      <c r="P10" s="9"/>
      <c r="Q10" s="9">
        <f t="shared" si="1"/>
        <v>4314532659</v>
      </c>
    </row>
    <row r="11" spans="1:17">
      <c r="A11" s="1" t="s">
        <v>125</v>
      </c>
      <c r="C11" s="9">
        <v>0</v>
      </c>
      <c r="D11" s="9"/>
      <c r="E11" s="9">
        <v>0</v>
      </c>
      <c r="F11" s="9"/>
      <c r="G11" s="9">
        <v>6002535637</v>
      </c>
      <c r="H11" s="9"/>
      <c r="I11" s="9">
        <f t="shared" si="0"/>
        <v>6002535637</v>
      </c>
      <c r="J11" s="9"/>
      <c r="K11" s="9">
        <v>0</v>
      </c>
      <c r="L11" s="9"/>
      <c r="M11" s="9">
        <v>0</v>
      </c>
      <c r="N11" s="9"/>
      <c r="O11" s="9">
        <v>6002535637</v>
      </c>
      <c r="P11" s="9"/>
      <c r="Q11" s="9">
        <f t="shared" si="1"/>
        <v>6002535637</v>
      </c>
    </row>
    <row r="12" spans="1:17">
      <c r="A12" s="1" t="s">
        <v>113</v>
      </c>
      <c r="C12" s="9">
        <v>0</v>
      </c>
      <c r="D12" s="9"/>
      <c r="E12" s="9">
        <v>0</v>
      </c>
      <c r="F12" s="9"/>
      <c r="G12" s="9">
        <v>1508326245</v>
      </c>
      <c r="H12" s="9"/>
      <c r="I12" s="9">
        <f t="shared" si="0"/>
        <v>1508326245</v>
      </c>
      <c r="J12" s="9"/>
      <c r="K12" s="9">
        <v>0</v>
      </c>
      <c r="L12" s="9"/>
      <c r="M12" s="9">
        <v>0</v>
      </c>
      <c r="N12" s="9"/>
      <c r="O12" s="9">
        <v>1508326245</v>
      </c>
      <c r="P12" s="9"/>
      <c r="Q12" s="9">
        <f t="shared" si="1"/>
        <v>1508326245</v>
      </c>
    </row>
    <row r="13" spans="1:17">
      <c r="A13" s="1" t="s">
        <v>140</v>
      </c>
      <c r="C13" s="9">
        <v>0</v>
      </c>
      <c r="D13" s="9"/>
      <c r="E13" s="9">
        <v>0</v>
      </c>
      <c r="F13" s="9"/>
      <c r="G13" s="9">
        <v>2623496785</v>
      </c>
      <c r="H13" s="9"/>
      <c r="I13" s="9">
        <f t="shared" si="0"/>
        <v>2623496785</v>
      </c>
      <c r="J13" s="9"/>
      <c r="K13" s="9">
        <v>0</v>
      </c>
      <c r="L13" s="9"/>
      <c r="M13" s="9">
        <v>0</v>
      </c>
      <c r="N13" s="9"/>
      <c r="O13" s="9">
        <v>5048623845</v>
      </c>
      <c r="P13" s="9"/>
      <c r="Q13" s="9">
        <f t="shared" si="1"/>
        <v>5048623845</v>
      </c>
    </row>
    <row r="14" spans="1:17">
      <c r="A14" s="1" t="s">
        <v>122</v>
      </c>
      <c r="C14" s="9">
        <v>0</v>
      </c>
      <c r="D14" s="9"/>
      <c r="E14" s="9">
        <v>-18441279062</v>
      </c>
      <c r="F14" s="9"/>
      <c r="G14" s="9">
        <v>24005249602</v>
      </c>
      <c r="H14" s="9"/>
      <c r="I14" s="9">
        <f t="shared" si="0"/>
        <v>5563970540</v>
      </c>
      <c r="J14" s="9"/>
      <c r="K14" s="9">
        <v>0</v>
      </c>
      <c r="L14" s="9"/>
      <c r="M14" s="9">
        <v>19880085771</v>
      </c>
      <c r="N14" s="9"/>
      <c r="O14" s="9">
        <v>24005249602</v>
      </c>
      <c r="P14" s="9"/>
      <c r="Q14" s="9">
        <f t="shared" si="1"/>
        <v>43885335373</v>
      </c>
    </row>
    <row r="15" spans="1:17">
      <c r="A15" s="1" t="s">
        <v>109</v>
      </c>
      <c r="C15" s="9">
        <v>0</v>
      </c>
      <c r="D15" s="9"/>
      <c r="E15" s="9">
        <v>0</v>
      </c>
      <c r="F15" s="9"/>
      <c r="G15" s="9">
        <v>2210987489</v>
      </c>
      <c r="H15" s="9"/>
      <c r="I15" s="9">
        <f t="shared" si="0"/>
        <v>2210987489</v>
      </c>
      <c r="J15" s="9"/>
      <c r="K15" s="9">
        <v>0</v>
      </c>
      <c r="L15" s="9"/>
      <c r="M15" s="9">
        <v>0</v>
      </c>
      <c r="N15" s="9"/>
      <c r="O15" s="9">
        <v>2210987489</v>
      </c>
      <c r="P15" s="9"/>
      <c r="Q15" s="9">
        <f t="shared" si="1"/>
        <v>2210987489</v>
      </c>
    </row>
    <row r="16" spans="1:17">
      <c r="A16" s="1" t="s">
        <v>149</v>
      </c>
      <c r="C16" s="9">
        <v>0</v>
      </c>
      <c r="D16" s="9"/>
      <c r="E16" s="9">
        <v>-10606029933</v>
      </c>
      <c r="F16" s="9"/>
      <c r="G16" s="9">
        <v>12368386830</v>
      </c>
      <c r="H16" s="9"/>
      <c r="I16" s="9">
        <f t="shared" si="0"/>
        <v>1762356897</v>
      </c>
      <c r="J16" s="9"/>
      <c r="K16" s="9">
        <v>0</v>
      </c>
      <c r="L16" s="9"/>
      <c r="M16" s="9">
        <v>1015543127</v>
      </c>
      <c r="N16" s="9"/>
      <c r="O16" s="9">
        <v>12368386830</v>
      </c>
      <c r="P16" s="9"/>
      <c r="Q16" s="9">
        <f t="shared" si="1"/>
        <v>13383929957</v>
      </c>
    </row>
    <row r="17" spans="1:17">
      <c r="A17" s="1" t="s">
        <v>161</v>
      </c>
      <c r="C17" s="9">
        <v>4450244</v>
      </c>
      <c r="D17" s="9"/>
      <c r="E17" s="9">
        <v>0</v>
      </c>
      <c r="F17" s="9"/>
      <c r="G17" s="9">
        <v>95676658</v>
      </c>
      <c r="H17" s="9"/>
      <c r="I17" s="9">
        <f t="shared" si="0"/>
        <v>100126902</v>
      </c>
      <c r="J17" s="9"/>
      <c r="K17" s="9">
        <v>2433440571</v>
      </c>
      <c r="L17" s="9"/>
      <c r="M17" s="9">
        <v>0</v>
      </c>
      <c r="N17" s="9"/>
      <c r="O17" s="9">
        <v>1356903601</v>
      </c>
      <c r="P17" s="9"/>
      <c r="Q17" s="9">
        <f t="shared" si="1"/>
        <v>3790344172</v>
      </c>
    </row>
    <row r="18" spans="1:17">
      <c r="A18" s="1" t="s">
        <v>130</v>
      </c>
      <c r="C18" s="9">
        <v>0</v>
      </c>
      <c r="D18" s="9"/>
      <c r="E18" s="9">
        <v>0</v>
      </c>
      <c r="F18" s="9"/>
      <c r="G18" s="9">
        <v>10393277812</v>
      </c>
      <c r="H18" s="9"/>
      <c r="I18" s="9">
        <f t="shared" si="0"/>
        <v>10393277812</v>
      </c>
      <c r="J18" s="9"/>
      <c r="K18" s="9">
        <v>0</v>
      </c>
      <c r="L18" s="9"/>
      <c r="M18" s="9">
        <v>0</v>
      </c>
      <c r="N18" s="9"/>
      <c r="O18" s="9">
        <v>10393277812</v>
      </c>
      <c r="P18" s="9"/>
      <c r="Q18" s="9">
        <f t="shared" si="1"/>
        <v>10393277812</v>
      </c>
    </row>
    <row r="19" spans="1:17">
      <c r="A19" s="1" t="s">
        <v>138</v>
      </c>
      <c r="C19" s="9">
        <v>0</v>
      </c>
      <c r="D19" s="9"/>
      <c r="E19" s="9">
        <v>-11141203965</v>
      </c>
      <c r="F19" s="9"/>
      <c r="G19" s="9">
        <v>14063807513</v>
      </c>
      <c r="H19" s="9"/>
      <c r="I19" s="9">
        <f t="shared" si="0"/>
        <v>2922603548</v>
      </c>
      <c r="J19" s="9"/>
      <c r="K19" s="9">
        <v>0</v>
      </c>
      <c r="L19" s="9"/>
      <c r="M19" s="9">
        <v>9136698144</v>
      </c>
      <c r="N19" s="9"/>
      <c r="O19" s="9">
        <v>14063807513</v>
      </c>
      <c r="P19" s="9"/>
      <c r="Q19" s="9">
        <f t="shared" si="1"/>
        <v>23200505657</v>
      </c>
    </row>
    <row r="20" spans="1:17">
      <c r="A20" s="1" t="s">
        <v>202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5037825637</v>
      </c>
      <c r="L20" s="9"/>
      <c r="M20" s="9">
        <v>0</v>
      </c>
      <c r="N20" s="9"/>
      <c r="O20" s="9">
        <v>3803429746</v>
      </c>
      <c r="P20" s="9"/>
      <c r="Q20" s="9">
        <f t="shared" si="1"/>
        <v>8841255383</v>
      </c>
    </row>
    <row r="21" spans="1:17">
      <c r="A21" s="1" t="s">
        <v>200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1835506187</v>
      </c>
      <c r="L21" s="9"/>
      <c r="M21" s="9">
        <v>0</v>
      </c>
      <c r="N21" s="9"/>
      <c r="O21" s="9">
        <v>708058684</v>
      </c>
      <c r="P21" s="9"/>
      <c r="Q21" s="9">
        <f t="shared" si="1"/>
        <v>2543564871</v>
      </c>
    </row>
    <row r="22" spans="1:17">
      <c r="A22" s="1" t="s">
        <v>272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0</v>
      </c>
      <c r="L22" s="9"/>
      <c r="M22" s="9">
        <v>0</v>
      </c>
      <c r="N22" s="9"/>
      <c r="O22" s="9">
        <v>6950680340</v>
      </c>
      <c r="P22" s="9"/>
      <c r="Q22" s="9">
        <f t="shared" si="1"/>
        <v>6950680340</v>
      </c>
    </row>
    <row r="23" spans="1:17">
      <c r="A23" s="1" t="s">
        <v>273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0</v>
      </c>
      <c r="L23" s="9"/>
      <c r="M23" s="9">
        <v>0</v>
      </c>
      <c r="N23" s="9"/>
      <c r="O23" s="9">
        <v>4603408371</v>
      </c>
      <c r="P23" s="9"/>
      <c r="Q23" s="9">
        <f t="shared" si="1"/>
        <v>4603408371</v>
      </c>
    </row>
    <row r="24" spans="1:17">
      <c r="A24" s="1" t="s">
        <v>144</v>
      </c>
      <c r="C24" s="9">
        <v>0</v>
      </c>
      <c r="D24" s="9"/>
      <c r="E24" s="9">
        <v>2077913310</v>
      </c>
      <c r="F24" s="9"/>
      <c r="G24" s="9">
        <v>0</v>
      </c>
      <c r="H24" s="9"/>
      <c r="I24" s="9">
        <f t="shared" si="0"/>
        <v>2077913310</v>
      </c>
      <c r="J24" s="9"/>
      <c r="K24" s="9">
        <v>0</v>
      </c>
      <c r="L24" s="9"/>
      <c r="M24" s="9">
        <v>5324028889</v>
      </c>
      <c r="N24" s="9"/>
      <c r="O24" s="9">
        <v>257943924</v>
      </c>
      <c r="P24" s="9"/>
      <c r="Q24" s="9">
        <f t="shared" si="1"/>
        <v>5581972813</v>
      </c>
    </row>
    <row r="25" spans="1:17">
      <c r="A25" s="1" t="s">
        <v>274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0</v>
      </c>
      <c r="L25" s="9"/>
      <c r="M25" s="9">
        <v>0</v>
      </c>
      <c r="N25" s="9"/>
      <c r="O25" s="9">
        <v>10210386587</v>
      </c>
      <c r="P25" s="9"/>
      <c r="Q25" s="9">
        <f t="shared" si="1"/>
        <v>10210386587</v>
      </c>
    </row>
    <row r="26" spans="1:17">
      <c r="A26" s="1" t="s">
        <v>198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4782974343</v>
      </c>
      <c r="L26" s="9"/>
      <c r="M26" s="9">
        <v>0</v>
      </c>
      <c r="N26" s="9"/>
      <c r="O26" s="9">
        <v>1875309188</v>
      </c>
      <c r="P26" s="9"/>
      <c r="Q26" s="9">
        <f t="shared" si="1"/>
        <v>6658283531</v>
      </c>
    </row>
    <row r="27" spans="1:17">
      <c r="A27" s="1" t="s">
        <v>275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0</v>
      </c>
      <c r="L27" s="9"/>
      <c r="M27" s="9">
        <v>0</v>
      </c>
      <c r="N27" s="9"/>
      <c r="O27" s="9">
        <v>25797860527</v>
      </c>
      <c r="P27" s="9"/>
      <c r="Q27" s="9">
        <f t="shared" si="1"/>
        <v>25797860527</v>
      </c>
    </row>
    <row r="28" spans="1:17">
      <c r="A28" s="1" t="s">
        <v>276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0</v>
      </c>
      <c r="L28" s="9"/>
      <c r="M28" s="9">
        <v>0</v>
      </c>
      <c r="N28" s="9"/>
      <c r="O28" s="9">
        <v>1181371</v>
      </c>
      <c r="P28" s="9"/>
      <c r="Q28" s="9">
        <f t="shared" si="1"/>
        <v>1181371</v>
      </c>
    </row>
    <row r="29" spans="1:17">
      <c r="A29" s="1" t="s">
        <v>277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0</v>
      </c>
      <c r="L29" s="9"/>
      <c r="M29" s="9">
        <v>0</v>
      </c>
      <c r="N29" s="9"/>
      <c r="O29" s="9">
        <v>13446331075</v>
      </c>
      <c r="P29" s="9"/>
      <c r="Q29" s="9">
        <f t="shared" si="1"/>
        <v>13446331075</v>
      </c>
    </row>
    <row r="30" spans="1:17">
      <c r="A30" s="1" t="s">
        <v>278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0</v>
      </c>
      <c r="L30" s="9"/>
      <c r="M30" s="9">
        <v>0</v>
      </c>
      <c r="N30" s="9"/>
      <c r="O30" s="9">
        <v>2020602443</v>
      </c>
      <c r="P30" s="9"/>
      <c r="Q30" s="9">
        <f t="shared" si="1"/>
        <v>2020602443</v>
      </c>
    </row>
    <row r="31" spans="1:17">
      <c r="A31" s="1" t="s">
        <v>204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5928993899</v>
      </c>
      <c r="L31" s="9"/>
      <c r="M31" s="9">
        <v>0</v>
      </c>
      <c r="N31" s="9"/>
      <c r="O31" s="9">
        <v>22685298879</v>
      </c>
      <c r="P31" s="9"/>
      <c r="Q31" s="9">
        <f t="shared" si="1"/>
        <v>28614292778</v>
      </c>
    </row>
    <row r="32" spans="1:17">
      <c r="A32" s="1" t="s">
        <v>279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0</v>
      </c>
      <c r="L32" s="9"/>
      <c r="M32" s="9">
        <v>0</v>
      </c>
      <c r="N32" s="9"/>
      <c r="O32" s="9">
        <v>882107386</v>
      </c>
      <c r="P32" s="9"/>
      <c r="Q32" s="9">
        <f t="shared" si="1"/>
        <v>882107386</v>
      </c>
    </row>
    <row r="33" spans="1:17">
      <c r="A33" s="1" t="s">
        <v>210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5911858072</v>
      </c>
      <c r="L33" s="9"/>
      <c r="M33" s="9">
        <v>0</v>
      </c>
      <c r="N33" s="9"/>
      <c r="O33" s="9">
        <v>1796431625</v>
      </c>
      <c r="P33" s="9"/>
      <c r="Q33" s="9">
        <f t="shared" si="1"/>
        <v>7708289697</v>
      </c>
    </row>
    <row r="34" spans="1:17">
      <c r="A34" s="1" t="s">
        <v>206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118940813</v>
      </c>
      <c r="L34" s="9"/>
      <c r="M34" s="9">
        <v>0</v>
      </c>
      <c r="N34" s="9"/>
      <c r="O34" s="9">
        <v>-45038753</v>
      </c>
      <c r="P34" s="9"/>
      <c r="Q34" s="9">
        <f t="shared" si="1"/>
        <v>73902060</v>
      </c>
    </row>
    <row r="35" spans="1:17">
      <c r="A35" s="1" t="s">
        <v>280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0</v>
      </c>
      <c r="L35" s="9"/>
      <c r="M35" s="9">
        <v>0</v>
      </c>
      <c r="N35" s="9"/>
      <c r="O35" s="9">
        <v>2596993528</v>
      </c>
      <c r="P35" s="9"/>
      <c r="Q35" s="9">
        <f t="shared" si="1"/>
        <v>2596993528</v>
      </c>
    </row>
    <row r="36" spans="1:17">
      <c r="A36" s="1" t="s">
        <v>281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0</v>
      </c>
      <c r="L36" s="9"/>
      <c r="M36" s="9">
        <v>0</v>
      </c>
      <c r="N36" s="9"/>
      <c r="O36" s="9">
        <v>7279123219</v>
      </c>
      <c r="P36" s="9"/>
      <c r="Q36" s="9">
        <f t="shared" si="1"/>
        <v>7279123219</v>
      </c>
    </row>
    <row r="37" spans="1:17">
      <c r="A37" s="1" t="s">
        <v>282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0</v>
      </c>
      <c r="L37" s="9"/>
      <c r="M37" s="9">
        <v>0</v>
      </c>
      <c r="N37" s="9"/>
      <c r="O37" s="9">
        <v>1028850371</v>
      </c>
      <c r="P37" s="9"/>
      <c r="Q37" s="9">
        <f t="shared" si="1"/>
        <v>1028850371</v>
      </c>
    </row>
    <row r="38" spans="1:17">
      <c r="A38" s="1" t="s">
        <v>283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0</v>
      </c>
      <c r="L38" s="9"/>
      <c r="M38" s="9">
        <v>0</v>
      </c>
      <c r="N38" s="9"/>
      <c r="O38" s="9">
        <v>743700567</v>
      </c>
      <c r="P38" s="9"/>
      <c r="Q38" s="9">
        <f t="shared" si="1"/>
        <v>743700567</v>
      </c>
    </row>
    <row r="39" spans="1:17">
      <c r="A39" s="1" t="s">
        <v>284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0</v>
      </c>
      <c r="L39" s="9"/>
      <c r="M39" s="9">
        <v>0</v>
      </c>
      <c r="N39" s="9"/>
      <c r="O39" s="9">
        <v>23568434619</v>
      </c>
      <c r="P39" s="9"/>
      <c r="Q39" s="9">
        <f t="shared" si="1"/>
        <v>23568434619</v>
      </c>
    </row>
    <row r="40" spans="1:17">
      <c r="A40" s="1" t="s">
        <v>152</v>
      </c>
      <c r="C40" s="9">
        <v>343569267</v>
      </c>
      <c r="D40" s="9"/>
      <c r="E40" s="9">
        <v>-51078240</v>
      </c>
      <c r="F40" s="9"/>
      <c r="G40" s="9">
        <v>0</v>
      </c>
      <c r="H40" s="9"/>
      <c r="I40" s="9">
        <f t="shared" si="0"/>
        <v>292491027</v>
      </c>
      <c r="J40" s="9"/>
      <c r="K40" s="9">
        <v>1664453475</v>
      </c>
      <c r="L40" s="9"/>
      <c r="M40" s="9">
        <v>853611672</v>
      </c>
      <c r="N40" s="9"/>
      <c r="O40" s="9">
        <v>21849348</v>
      </c>
      <c r="P40" s="9"/>
      <c r="Q40" s="9">
        <f t="shared" si="1"/>
        <v>2539914495</v>
      </c>
    </row>
    <row r="41" spans="1:17">
      <c r="A41" s="1" t="s">
        <v>119</v>
      </c>
      <c r="C41" s="9">
        <v>0</v>
      </c>
      <c r="D41" s="9"/>
      <c r="E41" s="9">
        <v>760722</v>
      </c>
      <c r="F41" s="9"/>
      <c r="G41" s="9">
        <v>0</v>
      </c>
      <c r="H41" s="9"/>
      <c r="I41" s="9">
        <f t="shared" si="0"/>
        <v>760722</v>
      </c>
      <c r="J41" s="9"/>
      <c r="K41" s="9">
        <v>0</v>
      </c>
      <c r="L41" s="9"/>
      <c r="M41" s="9">
        <v>4895048</v>
      </c>
      <c r="N41" s="9"/>
      <c r="O41" s="9">
        <v>1894539763</v>
      </c>
      <c r="P41" s="9"/>
      <c r="Q41" s="9">
        <f t="shared" si="1"/>
        <v>1899434811</v>
      </c>
    </row>
    <row r="42" spans="1:17">
      <c r="A42" s="1" t="s">
        <v>285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0</v>
      </c>
      <c r="L42" s="9"/>
      <c r="M42" s="9">
        <v>0</v>
      </c>
      <c r="N42" s="9"/>
      <c r="O42" s="9">
        <v>42533284211</v>
      </c>
      <c r="P42" s="9"/>
      <c r="Q42" s="9">
        <f t="shared" si="1"/>
        <v>42533284211</v>
      </c>
    </row>
    <row r="43" spans="1:17">
      <c r="A43" s="1" t="s">
        <v>286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0</v>
      </c>
      <c r="L43" s="9"/>
      <c r="M43" s="9">
        <v>0</v>
      </c>
      <c r="N43" s="9"/>
      <c r="O43" s="9">
        <v>22369681232</v>
      </c>
      <c r="P43" s="9"/>
      <c r="Q43" s="9">
        <f t="shared" si="1"/>
        <v>22369681232</v>
      </c>
    </row>
    <row r="44" spans="1:17">
      <c r="A44" s="1" t="s">
        <v>287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0</v>
      </c>
      <c r="L44" s="9"/>
      <c r="M44" s="9">
        <v>0</v>
      </c>
      <c r="N44" s="9"/>
      <c r="O44" s="9">
        <v>4677122894</v>
      </c>
      <c r="P44" s="9"/>
      <c r="Q44" s="9">
        <f t="shared" si="1"/>
        <v>4677122894</v>
      </c>
    </row>
    <row r="45" spans="1:17">
      <c r="A45" s="1" t="s">
        <v>208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1520957893</v>
      </c>
      <c r="L45" s="9"/>
      <c r="M45" s="9">
        <v>0</v>
      </c>
      <c r="N45" s="9"/>
      <c r="O45" s="9">
        <v>575334188</v>
      </c>
      <c r="P45" s="9"/>
      <c r="Q45" s="9">
        <f t="shared" si="1"/>
        <v>2096292081</v>
      </c>
    </row>
    <row r="46" spans="1:17">
      <c r="A46" s="1" t="s">
        <v>132</v>
      </c>
      <c r="C46" s="9">
        <v>0</v>
      </c>
      <c r="D46" s="9"/>
      <c r="E46" s="9">
        <v>1382204790</v>
      </c>
      <c r="F46" s="9"/>
      <c r="G46" s="9">
        <v>0</v>
      </c>
      <c r="H46" s="9"/>
      <c r="I46" s="9">
        <f t="shared" si="0"/>
        <v>1382204790</v>
      </c>
      <c r="J46" s="9"/>
      <c r="K46" s="9">
        <v>0</v>
      </c>
      <c r="L46" s="9"/>
      <c r="M46" s="9">
        <v>11141005567</v>
      </c>
      <c r="N46" s="9"/>
      <c r="O46" s="9">
        <v>22151080180</v>
      </c>
      <c r="P46" s="9"/>
      <c r="Q46" s="9">
        <f t="shared" si="1"/>
        <v>33292085747</v>
      </c>
    </row>
    <row r="47" spans="1:17">
      <c r="A47" s="1" t="s">
        <v>196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114636256</v>
      </c>
      <c r="L47" s="9"/>
      <c r="M47" s="9">
        <v>0</v>
      </c>
      <c r="N47" s="9"/>
      <c r="O47" s="9">
        <v>29258706</v>
      </c>
      <c r="P47" s="9"/>
      <c r="Q47" s="9">
        <f t="shared" si="1"/>
        <v>143894962</v>
      </c>
    </row>
    <row r="48" spans="1:17">
      <c r="A48" s="1" t="s">
        <v>155</v>
      </c>
      <c r="C48" s="9">
        <v>71198632</v>
      </c>
      <c r="D48" s="9"/>
      <c r="E48" s="9">
        <v>51190720</v>
      </c>
      <c r="F48" s="9"/>
      <c r="G48" s="9">
        <v>0</v>
      </c>
      <c r="H48" s="9"/>
      <c r="I48" s="9">
        <f t="shared" si="0"/>
        <v>122389352</v>
      </c>
      <c r="J48" s="9"/>
      <c r="K48" s="9">
        <v>400237780</v>
      </c>
      <c r="L48" s="9"/>
      <c r="M48" s="9">
        <v>499528661</v>
      </c>
      <c r="N48" s="9"/>
      <c r="O48" s="9">
        <v>0</v>
      </c>
      <c r="P48" s="9"/>
      <c r="Q48" s="9">
        <f t="shared" si="1"/>
        <v>899766441</v>
      </c>
    </row>
    <row r="49" spans="1:17">
      <c r="A49" s="1" t="s">
        <v>128</v>
      </c>
      <c r="C49" s="9">
        <v>0</v>
      </c>
      <c r="D49" s="9"/>
      <c r="E49" s="9">
        <v>1359753</v>
      </c>
      <c r="F49" s="9"/>
      <c r="G49" s="9">
        <v>0</v>
      </c>
      <c r="H49" s="9"/>
      <c r="I49" s="9">
        <f t="shared" si="0"/>
        <v>1359753</v>
      </c>
      <c r="J49" s="9"/>
      <c r="K49" s="9">
        <v>0</v>
      </c>
      <c r="L49" s="9"/>
      <c r="M49" s="9">
        <v>10446106</v>
      </c>
      <c r="N49" s="9"/>
      <c r="O49" s="9">
        <v>0</v>
      </c>
      <c r="P49" s="9"/>
      <c r="Q49" s="9">
        <f t="shared" si="1"/>
        <v>10446106</v>
      </c>
    </row>
    <row r="50" spans="1:17">
      <c r="A50" s="1" t="s">
        <v>147</v>
      </c>
      <c r="C50" s="9">
        <v>0</v>
      </c>
      <c r="D50" s="9"/>
      <c r="E50" s="9">
        <v>49183083</v>
      </c>
      <c r="F50" s="9"/>
      <c r="G50" s="9">
        <v>0</v>
      </c>
      <c r="H50" s="9"/>
      <c r="I50" s="9">
        <f t="shared" si="0"/>
        <v>49183083</v>
      </c>
      <c r="J50" s="9"/>
      <c r="K50" s="9">
        <v>0</v>
      </c>
      <c r="L50" s="9"/>
      <c r="M50" s="9">
        <v>176590335</v>
      </c>
      <c r="N50" s="9"/>
      <c r="O50" s="9">
        <v>0</v>
      </c>
      <c r="P50" s="9"/>
      <c r="Q50" s="9">
        <f t="shared" si="1"/>
        <v>176590335</v>
      </c>
    </row>
    <row r="51" spans="1:17">
      <c r="A51" s="1" t="s">
        <v>142</v>
      </c>
      <c r="C51" s="9">
        <v>0</v>
      </c>
      <c r="D51" s="9"/>
      <c r="E51" s="9">
        <v>4431700609</v>
      </c>
      <c r="F51" s="9"/>
      <c r="G51" s="9">
        <v>0</v>
      </c>
      <c r="H51" s="9"/>
      <c r="I51" s="9">
        <f t="shared" si="0"/>
        <v>4431700609</v>
      </c>
      <c r="J51" s="9"/>
      <c r="K51" s="9">
        <v>0</v>
      </c>
      <c r="L51" s="9"/>
      <c r="M51" s="9">
        <v>30120044698</v>
      </c>
      <c r="N51" s="9"/>
      <c r="O51" s="9">
        <v>0</v>
      </c>
      <c r="P51" s="9"/>
      <c r="Q51" s="9">
        <f t="shared" si="1"/>
        <v>30120044698</v>
      </c>
    </row>
    <row r="52" spans="1:17" ht="24.75" thickBot="1">
      <c r="C52" s="14">
        <f>SUM(C8:C51)</f>
        <v>1644264921</v>
      </c>
      <c r="D52" s="9"/>
      <c r="E52" s="14">
        <f>SUM(E8:E51)</f>
        <v>-32245278213</v>
      </c>
      <c r="F52" s="9"/>
      <c r="G52" s="14">
        <f>SUM(G8:G51)</f>
        <v>94731168552</v>
      </c>
      <c r="H52" s="9"/>
      <c r="I52" s="14">
        <f>SUM(I8:I51)</f>
        <v>64130155260</v>
      </c>
      <c r="J52" s="9"/>
      <c r="K52" s="14">
        <f>SUM(K8:K51)</f>
        <v>35320443490</v>
      </c>
      <c r="L52" s="9"/>
      <c r="M52" s="14">
        <f>SUM(M8:M51)</f>
        <v>78162478018</v>
      </c>
      <c r="N52" s="9"/>
      <c r="O52" s="14">
        <f>SUM(O8:O51)</f>
        <v>346087417361</v>
      </c>
      <c r="P52" s="9"/>
      <c r="Q52" s="14">
        <f>SUM(Q8:Q51)</f>
        <v>459570338869</v>
      </c>
    </row>
    <row r="53" spans="1:17" ht="24.75" thickTop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2023-11-30T07:00:00Z</dcterms:modified>
</cp:coreProperties>
</file>