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ACBD73B7-F0A9-4353-AFAF-F1F63F424D53}" xr6:coauthVersionLast="47" xr6:coauthVersionMax="47" xr10:uidLastSave="{00000000-0000-0000-0000-000000000000}"/>
  <bookViews>
    <workbookView xWindow="-120" yWindow="-120" windowWidth="29040" windowHeight="15840" tabRatio="91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6" l="1"/>
  <c r="AK40" i="3"/>
  <c r="Y94" i="1"/>
  <c r="G11" i="15"/>
  <c r="E11" i="15"/>
  <c r="E10" i="15"/>
  <c r="E8" i="15"/>
  <c r="E9" i="15"/>
  <c r="E7" i="15"/>
  <c r="C11" i="15"/>
  <c r="K12" i="13"/>
  <c r="G12" i="13"/>
  <c r="E12" i="13"/>
  <c r="I12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8" i="12" s="1"/>
  <c r="Q37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8" i="12"/>
  <c r="C38" i="12"/>
  <c r="E38" i="12"/>
  <c r="G38" i="12"/>
  <c r="K38" i="12"/>
  <c r="M38" i="12"/>
  <c r="O38" i="12"/>
  <c r="K93" i="11"/>
  <c r="U93" i="11"/>
  <c r="S93" i="11"/>
  <c r="I93" i="11"/>
  <c r="C93" i="11"/>
  <c r="E93" i="11"/>
  <c r="G93" i="11"/>
  <c r="M93" i="11"/>
  <c r="O93" i="11"/>
  <c r="Q93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8" i="10"/>
  <c r="E24" i="10"/>
  <c r="G24" i="10"/>
  <c r="M24" i="10"/>
  <c r="O24" i="10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8" i="9"/>
  <c r="E116" i="9"/>
  <c r="G116" i="9"/>
  <c r="M116" i="9"/>
  <c r="O116" i="9"/>
  <c r="I27" i="8"/>
  <c r="K27" i="8"/>
  <c r="M27" i="8"/>
  <c r="O27" i="8"/>
  <c r="Q27" i="8"/>
  <c r="S27" i="8"/>
  <c r="I20" i="7"/>
  <c r="K20" i="7"/>
  <c r="M20" i="7"/>
  <c r="O20" i="7"/>
  <c r="Q20" i="7"/>
  <c r="S20" i="7"/>
  <c r="K12" i="6"/>
  <c r="M12" i="6"/>
  <c r="O12" i="6"/>
  <c r="Q12" i="6"/>
  <c r="Q40" i="3"/>
  <c r="S40" i="3"/>
  <c r="W40" i="3"/>
  <c r="AA40" i="3"/>
  <c r="AG40" i="3"/>
  <c r="AI40" i="3"/>
  <c r="E94" i="1"/>
  <c r="G94" i="1"/>
  <c r="K94" i="1"/>
  <c r="O94" i="1"/>
  <c r="U94" i="1"/>
  <c r="W94" i="1"/>
  <c r="I38" i="12" l="1"/>
  <c r="Q24" i="10"/>
  <c r="I24" i="10"/>
  <c r="I116" i="9"/>
  <c r="Q116" i="9"/>
</calcChain>
</file>

<file path=xl/sharedStrings.xml><?xml version="1.0" encoding="utf-8"?>
<sst xmlns="http://schemas.openxmlformats.org/spreadsheetml/2006/main" count="960" uniqueCount="261">
  <si>
    <t>صندوق سرمایه‌گذاری مشترک پیشتاز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</si>
  <si>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</si>
  <si>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</si>
  <si>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</si>
  <si>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</si>
  <si>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</si>
  <si>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</si>
  <si>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</si>
  <si>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</si>
  <si>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</si>
  <si>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</si>
  <si>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</si>
  <si>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</si>
  <si>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</si>
  <si>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</si>
  <si>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</si>
  <si>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</si>
  <si>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بین المللی توسعه ص. معادن غدیر</t>
  </si>
  <si>
    <t>پالایش نفت اصفهان</t>
  </si>
  <si>
    <t>پالایش نفت تبریز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</si>
  <si>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</si>
  <si>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</si>
  <si>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</si>
  <si>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</si>
  <si>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</si>
  <si>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</si>
  <si>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</si>
  <si>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</si>
  <si>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</si>
  <si>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</si>
  <si>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</si>
  <si>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</si>
  <si>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</si>
  <si>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</si>
  <si>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</si>
  <si>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سرمایه گذاری صدرتامین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</si>
  <si>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</si>
  <si>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</si>
  <si>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</si>
  <si>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</si>
  <si>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</si>
  <si>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</si>
  <si>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</si>
  <si>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</si>
  <si>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</si>
  <si>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</si>
  <si>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</si>
  <si>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</si>
  <si>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</si>
  <si>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</si>
  <si>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</si>
  <si>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</si>
  <si>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</si>
  <si>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</si>
  <si>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</si>
  <si>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</si>
  <si>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</si>
  <si>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</si>
  <si>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</si>
  <si>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</si>
  <si>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</si>
  <si>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</si>
  <si>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</si>
  <si>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</si>
  <si>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</si>
  <si>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</si>
  <si>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</si>
  <si>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</si>
  <si>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</si>
  <si>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</si>
  <si>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</si>
  <si>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</si>
  <si>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</si>
  <si>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</si>
  <si>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</si>
  <si>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</si>
  <si>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</si>
  <si>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</si>
  <si>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</si>
  <si>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</si>
  <si>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</si>
  <si>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</si>
  <si>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</si>
  <si>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</si>
  <si>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</si>
  <si>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</si>
  <si>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 شیمی کشاورز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</si>
  <si>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</si>
  <si>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</si>
  <si>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</si>
  <si>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</si>
  <si>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</si>
  <si>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</si>
  <si>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</si>
  <si>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کشاورزی و دامپروری فجر اصفهان</t>
  </si>
  <si>
    <t>کویر تایر</t>
  </si>
  <si>
    <t>س. الماس حکمت ایرانیان</t>
  </si>
  <si>
    <t>ح . داروپخش‌ (هلدینگ‌</t>
  </si>
  <si>
    <t>بهار رز عالیس چناران</t>
  </si>
  <si>
    <t>ح . 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</si>
  <si>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</si>
  <si>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</si>
  <si>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</si>
  <si>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</si>
  <si>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</si>
  <si>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</si>
  <si>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</si>
  <si>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</si>
  <si>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</si>
  <si>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</si>
  <si>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</si>
  <si>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</si>
  <si>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</si>
  <si>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</si>
  <si>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</si>
  <si>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</si>
  <si>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</si>
  <si>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</si>
  <si>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</si>
  <si>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</si>
  <si>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</si>
  <si>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</si>
  <si>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</si>
  <si>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</si>
  <si>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</si>
  <si>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</si>
  <si>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</si>
  <si>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</si>
  <si>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</si>
  <si>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</si>
  <si>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</si>
  <si>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</si>
  <si>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</si>
  <si>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</si>
  <si>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</si>
  <si>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</si>
  <si>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</si>
  <si>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</si>
  <si>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</si>
  <si>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</si>
  <si>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</si>
  <si>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</si>
  <si>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گواهی اعتبار مولد سامان0208</t>
  </si>
  <si>
    <t>1401/09/01</t>
  </si>
  <si>
    <t>1402/08/30</t>
  </si>
  <si>
    <t>گواهی اعتبارمولد رفاه0208</t>
  </si>
  <si>
    <t>گواهی اعتبارمولد صنعت020930</t>
  </si>
  <si>
    <t>1401/10/01</t>
  </si>
  <si>
    <t>1402/09/30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</si>
  <si>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</si>
  <si>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</si>
  <si>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</si>
  <si>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</si>
  <si>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</si>
  <si>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</si>
  <si>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</si>
  <si>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</si>
  <si>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</si>
  <si>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</si>
  <si>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</si>
  <si>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</si>
  <si>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مرابحه عام دولتی6-ش.خ0210</t>
  </si>
  <si>
    <t>1402/10/25</t>
  </si>
  <si>
    <t>اسناد خزانه-م9بودجه00-031101</t>
  </si>
  <si>
    <t>1400/06/01</t>
  </si>
  <si>
    <t>1403/11/01</t>
  </si>
  <si>
    <t>گواهی اعتبار مولد سامان0204</t>
  </si>
  <si>
    <t>1401/05/01</t>
  </si>
  <si>
    <t>1402/04/31</t>
  </si>
  <si>
    <t>گام بانک اقتصاد نوین0205</t>
  </si>
  <si>
    <t>1401/04/01</t>
  </si>
  <si>
    <t>1402/05/31</t>
  </si>
  <si>
    <t>مرابحه عام دولت95-ش.خ020514</t>
  </si>
  <si>
    <t>1400/10/14</t>
  </si>
  <si>
    <t>1402/05/14</t>
  </si>
  <si>
    <t>مرابحه عام دولت127-ش.خ040623</t>
  </si>
  <si>
    <t>1401/12/23</t>
  </si>
  <si>
    <t>1404/06/22</t>
  </si>
  <si>
    <t>گام بانک ملت0208</t>
  </si>
  <si>
    <t>1402/02/16</t>
  </si>
  <si>
    <t>گواهی اعتبار مولد رفاه0207</t>
  </si>
  <si>
    <t>1401/08/01</t>
  </si>
  <si>
    <t>1402/07/30</t>
  </si>
  <si>
    <t>گواهی اعتبار مولد سامان0207</t>
  </si>
  <si>
    <t>اسنادخزانه-م3بودجه00-030418</t>
  </si>
  <si>
    <t>1403/04/18</t>
  </si>
  <si>
    <t>گواهی اعتبار مولد سپه0208</t>
  </si>
  <si>
    <t>مرابحه عام دولت1-ش.خ سایر0206</t>
  </si>
  <si>
    <t>1398/12/25</t>
  </si>
  <si>
    <t>1402/06/25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</si>
  <si>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</si>
  <si>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</si>
  <si>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</si>
  <si>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</si>
  <si>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</si>
  <si>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</si>
  <si>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</si>
  <si>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</si>
  <si>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</si>
  <si>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</si>
  <si>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</si>
  <si>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</si>
  <si>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</si>
  <si>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</si>
  <si>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</si>
  <si>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</si>
  <si>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</si>
  <si>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</si>
  <si>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</si>
  <si>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</si>
  <si>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</si>
  <si>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</si>
  <si>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</si>
  <si>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</si>
  <si>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</si>
  <si>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</si>
  <si>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</si>
  <si>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</si>
  <si>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</si>
  <si>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</si>
  <si>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</si>
  <si>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</si>
  <si>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</si>
  <si>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</si>
  <si>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</si>
  <si>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</si>
  <si>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</si>
  <si>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</si>
  <si>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1402/03/30</t>
  </si>
  <si>
    <t>1402/03/27</t>
  </si>
  <si>
    <t>1402/03/10</t>
  </si>
  <si>
    <t>1402/03/08</t>
  </si>
  <si>
    <t>1402/03/02</t>
  </si>
  <si>
    <t>1402/03/13</t>
  </si>
  <si>
    <t>1402/03/24</t>
  </si>
  <si>
    <t>1402/03/04</t>
  </si>
  <si>
    <t>1402/03/22</t>
  </si>
  <si>
    <t>1402/03/20</t>
  </si>
  <si>
    <t>1402/03/01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</si>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</sst>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0</xdr:rowOff>
        </xdr:from>
        <xdr:to>
          <xdr:col>10</xdr:col>
          <xdr:colOff>38100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30D2E67-7860-341A-16C6-529F30C84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05E0-0C71-4E38-8F27-82A9B01C3284}">
  <dimension ref="A1"/>
  <sheetViews>
    <sheetView rightToLeft="1" workbookViewId="0">
      <selection activeCell="A4" sqref="A4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133350</xdr:colOff>
                <xdr:row>0</xdr:row>
                <xdr:rowOff>0</xdr:rowOff>
              </from>
              <to>
                <xdr:col>10</xdr:col>
                <xdr:colOff>47625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4"/>
  <sheetViews>
    <sheetView rightToLeft="1" topLeftCell="A76" workbookViewId="0">
      <selection activeCell="I93" sqref="I93"/>
    </sheetView>
  </sheetViews>
  <sheetFormatPr defaultRowHeight="22.5"/>
  <cols>
    <col min="1" max="1" width="34.28515625" style="1" bestFit="1" customWidth="1"/>
    <col min="2" max="2" width="1" style="1" customWidth="1"/>
    <col min="3" max="3" width="18.5703125" style="1" bestFit="1" customWidth="1"/>
    <col min="4" max="4" width="1" style="1" customWidth="1"/>
    <col min="5" max="5" width="22.14062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21.855468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2.140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1.285156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1" ht="24">
      <c r="A6" s="10" t="s">
        <v>3</v>
      </c>
      <c r="C6" s="11" t="s">
        <v>214</v>
      </c>
      <c r="D6" s="11" t="s">
        <v>214</v>
      </c>
      <c r="E6" s="11" t="s">
        <v>214</v>
      </c>
      <c r="F6" s="11" t="s">
        <v>214</v>
      </c>
      <c r="G6" s="11" t="s">
        <v>214</v>
      </c>
      <c r="H6" s="11" t="s">
        <v>214</v>
      </c>
      <c r="I6" s="11" t="s">
        <v>214</v>
      </c>
      <c r="J6" s="11" t="s">
        <v>214</v>
      </c>
      <c r="K6" s="11" t="s">
        <v>214</v>
      </c>
      <c r="M6" s="11" t="s">
        <v>215</v>
      </c>
      <c r="N6" s="11" t="s">
        <v>215</v>
      </c>
      <c r="O6" s="11" t="s">
        <v>215</v>
      </c>
      <c r="P6" s="11" t="s">
        <v>215</v>
      </c>
      <c r="Q6" s="11" t="s">
        <v>215</v>
      </c>
      <c r="R6" s="11" t="s">
        <v>215</v>
      </c>
      <c r="S6" s="11" t="s">
        <v>215</v>
      </c>
      <c r="T6" s="11" t="s">
        <v>215</v>
      </c>
      <c r="U6" s="11" t="s">
        <v>215</v>
      </c>
    </row>
    <row r="7" spans="1:21" ht="24">
      <c r="A7" s="11" t="s">
        <v>3</v>
      </c>
      <c r="C7" s="11" t="s">
        <v>244</v>
      </c>
      <c r="E7" s="11" t="s">
        <v>245</v>
      </c>
      <c r="G7" s="11" t="s">
        <v>246</v>
      </c>
      <c r="I7" s="11" t="s">
        <v>196</v>
      </c>
      <c r="K7" s="11" t="s">
        <v>247</v>
      </c>
      <c r="M7" s="11" t="s">
        <v>244</v>
      </c>
      <c r="O7" s="11" t="s">
        <v>245</v>
      </c>
      <c r="Q7" s="11" t="s">
        <v>246</v>
      </c>
      <c r="S7" s="11" t="s">
        <v>196</v>
      </c>
      <c r="U7" s="11" t="s">
        <v>247</v>
      </c>
    </row>
    <row r="8" spans="1:21">
      <c r="A8" s="1" t="s">
        <v>54</v>
      </c>
      <c r="C8" s="2">
        <v>0</v>
      </c>
      <c r="E8" s="2">
        <v>0</v>
      </c>
      <c r="G8" s="4">
        <v>-2936503356</v>
      </c>
      <c r="H8" s="4"/>
      <c r="I8" s="4">
        <v>-2936503356</v>
      </c>
      <c r="K8" s="5">
        <v>7.3253325505268985E-4</v>
      </c>
      <c r="M8" s="2">
        <v>0</v>
      </c>
      <c r="O8" s="4">
        <v>0</v>
      </c>
      <c r="P8" s="4"/>
      <c r="Q8" s="4">
        <v>-2936503356</v>
      </c>
      <c r="R8" s="4"/>
      <c r="S8" s="4">
        <v>-2936503356</v>
      </c>
      <c r="U8" s="5">
        <v>7.3253325505268985E-4</v>
      </c>
    </row>
    <row r="9" spans="1:21">
      <c r="A9" s="1" t="s">
        <v>67</v>
      </c>
      <c r="C9" s="2">
        <v>0</v>
      </c>
      <c r="E9" s="4">
        <v>-9393772502</v>
      </c>
      <c r="G9" s="4">
        <v>2186910077</v>
      </c>
      <c r="H9" s="4"/>
      <c r="I9" s="4">
        <v>-7206862425</v>
      </c>
      <c r="K9" s="5">
        <v>1.797807034722208E-3</v>
      </c>
      <c r="M9" s="2">
        <v>0</v>
      </c>
      <c r="O9" s="4">
        <v>-9393772502</v>
      </c>
      <c r="P9" s="4"/>
      <c r="Q9" s="4">
        <v>2186910077</v>
      </c>
      <c r="R9" s="4"/>
      <c r="S9" s="4">
        <v>-7206862425</v>
      </c>
      <c r="U9" s="5">
        <v>1.7978070347222099E-3</v>
      </c>
    </row>
    <row r="10" spans="1:21">
      <c r="A10" s="1" t="s">
        <v>98</v>
      </c>
      <c r="C10" s="2">
        <v>0</v>
      </c>
      <c r="E10" s="2">
        <v>0</v>
      </c>
      <c r="G10" s="4">
        <v>16138553686</v>
      </c>
      <c r="H10" s="4"/>
      <c r="I10" s="4">
        <v>16138553686</v>
      </c>
      <c r="K10" s="5">
        <v>-4.0258858343522243E-3</v>
      </c>
      <c r="M10" s="2">
        <v>0</v>
      </c>
      <c r="O10" s="4">
        <v>0</v>
      </c>
      <c r="P10" s="4"/>
      <c r="Q10" s="4">
        <v>16138553686</v>
      </c>
      <c r="R10" s="4"/>
      <c r="S10" s="4">
        <v>16138553686</v>
      </c>
      <c r="U10" s="5">
        <v>-4.0258858343522243E-3</v>
      </c>
    </row>
    <row r="11" spans="1:21">
      <c r="A11" s="1" t="s">
        <v>50</v>
      </c>
      <c r="C11" s="2">
        <v>0</v>
      </c>
      <c r="E11" s="4">
        <v>-6656078389</v>
      </c>
      <c r="F11" s="4"/>
      <c r="G11" s="4">
        <v>-1075207266</v>
      </c>
      <c r="H11" s="4"/>
      <c r="I11" s="4">
        <v>-7731285655</v>
      </c>
      <c r="K11" s="5">
        <v>1.9286284263995636E-3</v>
      </c>
      <c r="M11" s="2">
        <v>0</v>
      </c>
      <c r="O11" s="4">
        <v>-6656078389</v>
      </c>
      <c r="P11" s="4"/>
      <c r="Q11" s="4">
        <v>-1075207266</v>
      </c>
      <c r="R11" s="4"/>
      <c r="S11" s="4">
        <v>-7731285655</v>
      </c>
      <c r="U11" s="5">
        <v>1.9286284263995636E-3</v>
      </c>
    </row>
    <row r="12" spans="1:21">
      <c r="A12" s="1" t="s">
        <v>29</v>
      </c>
      <c r="C12" s="2">
        <v>0</v>
      </c>
      <c r="E12" s="4">
        <v>-51847637339</v>
      </c>
      <c r="F12" s="4"/>
      <c r="G12" s="4">
        <v>-1201004235</v>
      </c>
      <c r="H12" s="4"/>
      <c r="I12" s="4">
        <v>-53048641574</v>
      </c>
      <c r="K12" s="5">
        <v>1.3233389980272058E-2</v>
      </c>
      <c r="M12" s="2">
        <v>0</v>
      </c>
      <c r="O12" s="4">
        <v>-51847637339</v>
      </c>
      <c r="P12" s="4"/>
      <c r="Q12" s="4">
        <v>-1201004235</v>
      </c>
      <c r="R12" s="4"/>
      <c r="S12" s="4">
        <v>-53048641574</v>
      </c>
      <c r="U12" s="5">
        <v>1.3233389980272058E-2</v>
      </c>
    </row>
    <row r="13" spans="1:21">
      <c r="A13" s="1" t="s">
        <v>94</v>
      </c>
      <c r="C13" s="2">
        <v>0</v>
      </c>
      <c r="E13" s="4">
        <v>0</v>
      </c>
      <c r="F13" s="4"/>
      <c r="G13" s="4">
        <v>6424048270</v>
      </c>
      <c r="H13" s="4"/>
      <c r="I13" s="4">
        <v>6424048270</v>
      </c>
      <c r="K13" s="5">
        <v>-1.6025280475922266E-3</v>
      </c>
      <c r="M13" s="2">
        <v>0</v>
      </c>
      <c r="O13" s="4">
        <v>0</v>
      </c>
      <c r="P13" s="4"/>
      <c r="Q13" s="4">
        <v>6424048270</v>
      </c>
      <c r="R13" s="4"/>
      <c r="S13" s="4">
        <v>6424048270</v>
      </c>
      <c r="U13" s="5">
        <v>-1.6025280475922266E-3</v>
      </c>
    </row>
    <row r="14" spans="1:21">
      <c r="A14" s="1" t="s">
        <v>96</v>
      </c>
      <c r="C14" s="2">
        <v>0</v>
      </c>
      <c r="E14" s="4">
        <v>0</v>
      </c>
      <c r="F14" s="4"/>
      <c r="G14" s="4">
        <v>8376489765</v>
      </c>
      <c r="H14" s="4"/>
      <c r="I14" s="4">
        <v>8376489765</v>
      </c>
      <c r="K14" s="5">
        <v>-2.0895795337449604E-3</v>
      </c>
      <c r="M14" s="2">
        <v>0</v>
      </c>
      <c r="O14" s="4">
        <v>0</v>
      </c>
      <c r="P14" s="4"/>
      <c r="Q14" s="4">
        <v>8376489765</v>
      </c>
      <c r="R14" s="4"/>
      <c r="S14" s="4">
        <v>8376489765</v>
      </c>
      <c r="U14" s="5">
        <v>-2.0895795337449604E-3</v>
      </c>
    </row>
    <row r="15" spans="1:21">
      <c r="A15" s="1" t="s">
        <v>33</v>
      </c>
      <c r="C15" s="2">
        <v>0</v>
      </c>
      <c r="E15" s="4">
        <v>0</v>
      </c>
      <c r="F15" s="4"/>
      <c r="G15" s="4">
        <v>1651035388</v>
      </c>
      <c r="H15" s="4"/>
      <c r="I15" s="4">
        <v>1651035388</v>
      </c>
      <c r="K15" s="5">
        <v>-4.1186342406442013E-4</v>
      </c>
      <c r="M15" s="2">
        <v>0</v>
      </c>
      <c r="O15" s="4">
        <v>0</v>
      </c>
      <c r="P15" s="4"/>
      <c r="Q15" s="4">
        <v>1651035388</v>
      </c>
      <c r="R15" s="4"/>
      <c r="S15" s="4">
        <v>1651035388</v>
      </c>
      <c r="U15" s="5">
        <v>-4.1186342406442013E-4</v>
      </c>
    </row>
    <row r="16" spans="1:21">
      <c r="A16" s="1" t="s">
        <v>85</v>
      </c>
      <c r="C16" s="2">
        <v>0</v>
      </c>
      <c r="E16" s="4">
        <v>-6657400819</v>
      </c>
      <c r="F16" s="4"/>
      <c r="G16" s="4">
        <v>5841377509</v>
      </c>
      <c r="H16" s="4"/>
      <c r="I16" s="4">
        <v>-816023310</v>
      </c>
      <c r="K16" s="5">
        <v>2.0356326521874755E-4</v>
      </c>
      <c r="M16" s="2">
        <v>0</v>
      </c>
      <c r="O16" s="4">
        <v>-6657400819</v>
      </c>
      <c r="P16" s="4"/>
      <c r="Q16" s="4">
        <v>5841377509</v>
      </c>
      <c r="R16" s="4"/>
      <c r="S16" s="4">
        <v>-816023310</v>
      </c>
      <c r="U16" s="5">
        <v>2.0356326521874755E-4</v>
      </c>
    </row>
    <row r="17" spans="1:21">
      <c r="A17" s="1" t="s">
        <v>93</v>
      </c>
      <c r="C17" s="2">
        <v>0</v>
      </c>
      <c r="E17" s="4">
        <v>-9412079509</v>
      </c>
      <c r="F17" s="4"/>
      <c r="G17" s="4">
        <v>-3830450424</v>
      </c>
      <c r="H17" s="4"/>
      <c r="I17" s="4">
        <v>-13242529933</v>
      </c>
      <c r="K17" s="5">
        <v>3.3034505263317567E-3</v>
      </c>
      <c r="M17" s="2">
        <v>0</v>
      </c>
      <c r="O17" s="4">
        <v>-9412079509</v>
      </c>
      <c r="P17" s="4"/>
      <c r="Q17" s="4">
        <v>-3830450424</v>
      </c>
      <c r="R17" s="4"/>
      <c r="S17" s="4">
        <v>-13242529933</v>
      </c>
      <c r="U17" s="5">
        <v>3.3034505263317567E-3</v>
      </c>
    </row>
    <row r="18" spans="1:21">
      <c r="A18" s="1" t="s">
        <v>38</v>
      </c>
      <c r="C18" s="2">
        <v>0</v>
      </c>
      <c r="E18" s="4">
        <v>-77108540904</v>
      </c>
      <c r="F18" s="4"/>
      <c r="G18" s="4">
        <v>-2248009207</v>
      </c>
      <c r="H18" s="4"/>
      <c r="I18" s="4">
        <v>-79356550111</v>
      </c>
      <c r="K18" s="5">
        <v>1.979609927698061E-2</v>
      </c>
      <c r="M18" s="2">
        <v>0</v>
      </c>
      <c r="O18" s="4">
        <v>-77108540904</v>
      </c>
      <c r="P18" s="4"/>
      <c r="Q18" s="4">
        <v>-2248009207</v>
      </c>
      <c r="R18" s="4"/>
      <c r="S18" s="4">
        <v>-79356550111</v>
      </c>
      <c r="U18" s="5">
        <v>1.979609927698061E-2</v>
      </c>
    </row>
    <row r="19" spans="1:21">
      <c r="A19" s="1" t="s">
        <v>76</v>
      </c>
      <c r="C19" s="2">
        <v>0</v>
      </c>
      <c r="E19" s="4">
        <v>-13845854892</v>
      </c>
      <c r="F19" s="4"/>
      <c r="G19" s="4">
        <v>-885499738</v>
      </c>
      <c r="H19" s="4"/>
      <c r="I19" s="4">
        <v>-14731354630</v>
      </c>
      <c r="K19" s="5">
        <v>3.6748492510319522E-3</v>
      </c>
      <c r="M19" s="2">
        <v>0</v>
      </c>
      <c r="O19" s="4">
        <v>-13845854892</v>
      </c>
      <c r="P19" s="4"/>
      <c r="Q19" s="4">
        <v>-885499738</v>
      </c>
      <c r="R19" s="4"/>
      <c r="S19" s="4">
        <v>-14731354630</v>
      </c>
      <c r="U19" s="5">
        <v>3.6748492510319522E-3</v>
      </c>
    </row>
    <row r="20" spans="1:21">
      <c r="A20" s="1" t="s">
        <v>30</v>
      </c>
      <c r="C20" s="2">
        <v>0</v>
      </c>
      <c r="E20" s="4">
        <v>-34207443452</v>
      </c>
      <c r="F20" s="4"/>
      <c r="G20" s="4">
        <v>-88660243</v>
      </c>
      <c r="H20" s="4"/>
      <c r="I20" s="4">
        <v>-34296103695</v>
      </c>
      <c r="K20" s="5">
        <v>8.5554257664955096E-3</v>
      </c>
      <c r="M20" s="2">
        <v>0</v>
      </c>
      <c r="O20" s="4">
        <v>-34207443452</v>
      </c>
      <c r="P20" s="4"/>
      <c r="Q20" s="4">
        <v>-88660243</v>
      </c>
      <c r="R20" s="4"/>
      <c r="S20" s="4">
        <v>-34296103695</v>
      </c>
      <c r="U20" s="5">
        <v>8.5554257664955096E-3</v>
      </c>
    </row>
    <row r="21" spans="1:21">
      <c r="A21" s="1" t="s">
        <v>84</v>
      </c>
      <c r="C21" s="2">
        <v>24888701979</v>
      </c>
      <c r="E21" s="4">
        <v>-41068249876</v>
      </c>
      <c r="F21" s="4"/>
      <c r="G21" s="4">
        <v>0</v>
      </c>
      <c r="H21" s="4"/>
      <c r="I21" s="4">
        <v>-16179547897</v>
      </c>
      <c r="K21" s="5">
        <v>4.0361121542918177E-3</v>
      </c>
      <c r="M21" s="2">
        <v>24888701979</v>
      </c>
      <c r="O21" s="4">
        <v>-41068249876</v>
      </c>
      <c r="P21" s="4"/>
      <c r="Q21" s="4">
        <v>0</v>
      </c>
      <c r="R21" s="4"/>
      <c r="S21" s="4">
        <v>-16179547897</v>
      </c>
      <c r="U21" s="5">
        <v>4.0361121542918177E-3</v>
      </c>
    </row>
    <row r="22" spans="1:21">
      <c r="A22" s="1" t="s">
        <v>73</v>
      </c>
      <c r="C22" s="2">
        <v>41520256387</v>
      </c>
      <c r="E22" s="4">
        <v>110087393452</v>
      </c>
      <c r="F22" s="4"/>
      <c r="G22" s="4">
        <v>0</v>
      </c>
      <c r="H22" s="4"/>
      <c r="I22" s="4">
        <v>151607649839</v>
      </c>
      <c r="K22" s="5">
        <v>-3.7819689529907378E-2</v>
      </c>
      <c r="M22" s="2">
        <v>41520256387</v>
      </c>
      <c r="O22" s="4">
        <v>110087393452</v>
      </c>
      <c r="P22" s="4"/>
      <c r="Q22" s="4">
        <v>0</v>
      </c>
      <c r="R22" s="4"/>
      <c r="S22" s="4">
        <v>151607649839</v>
      </c>
      <c r="U22" s="5">
        <v>-3.7819689529907378E-2</v>
      </c>
    </row>
    <row r="23" spans="1:21">
      <c r="A23" s="1" t="s">
        <v>42</v>
      </c>
      <c r="C23" s="2">
        <v>5711019814</v>
      </c>
      <c r="E23" s="4">
        <v>-5650045327</v>
      </c>
      <c r="F23" s="4"/>
      <c r="G23" s="4">
        <v>0</v>
      </c>
      <c r="H23" s="4"/>
      <c r="I23" s="4">
        <v>60974487</v>
      </c>
      <c r="K23" s="5">
        <v>-1.5210552831827898E-5</v>
      </c>
      <c r="M23" s="2">
        <v>5711019814</v>
      </c>
      <c r="O23" s="4">
        <v>-5650045327</v>
      </c>
      <c r="P23" s="4"/>
      <c r="Q23" s="4">
        <v>0</v>
      </c>
      <c r="R23" s="4"/>
      <c r="S23" s="4">
        <v>60974487</v>
      </c>
      <c r="U23" s="5">
        <v>-1.5210552831827898E-5</v>
      </c>
    </row>
    <row r="24" spans="1:21">
      <c r="A24" s="1" t="s">
        <v>92</v>
      </c>
      <c r="C24" s="2">
        <v>8697484645</v>
      </c>
      <c r="E24" s="4">
        <v>-9000339875</v>
      </c>
      <c r="F24" s="4"/>
      <c r="G24" s="4">
        <v>0</v>
      </c>
      <c r="H24" s="4"/>
      <c r="I24" s="4">
        <v>-302855230</v>
      </c>
      <c r="K24" s="5">
        <v>7.5549556920591869E-5</v>
      </c>
      <c r="M24" s="2">
        <v>8697484645</v>
      </c>
      <c r="O24" s="4">
        <v>-9000339875</v>
      </c>
      <c r="P24" s="4"/>
      <c r="Q24" s="4">
        <v>0</v>
      </c>
      <c r="R24" s="4"/>
      <c r="S24" s="4">
        <v>-302855230</v>
      </c>
      <c r="U24" s="5">
        <v>7.5549556920591869E-5</v>
      </c>
    </row>
    <row r="25" spans="1:21">
      <c r="A25" s="1" t="s">
        <v>55</v>
      </c>
      <c r="C25" s="2">
        <v>30883972670</v>
      </c>
      <c r="E25" s="4">
        <v>4854295956</v>
      </c>
      <c r="F25" s="4"/>
      <c r="G25" s="4">
        <v>0</v>
      </c>
      <c r="H25" s="4"/>
      <c r="I25" s="4">
        <v>35738268626</v>
      </c>
      <c r="K25" s="5">
        <v>-8.9151848551645933E-3</v>
      </c>
      <c r="M25" s="2">
        <v>30883972670</v>
      </c>
      <c r="O25" s="4">
        <v>4854295956</v>
      </c>
      <c r="P25" s="4"/>
      <c r="Q25" s="4">
        <v>0</v>
      </c>
      <c r="R25" s="4"/>
      <c r="S25" s="4">
        <v>35738268626</v>
      </c>
      <c r="U25" s="5">
        <v>-8.9151848551645933E-3</v>
      </c>
    </row>
    <row r="26" spans="1:21">
      <c r="A26" s="1" t="s">
        <v>31</v>
      </c>
      <c r="C26" s="2">
        <v>45444447385</v>
      </c>
      <c r="E26" s="4">
        <v>-49421130429</v>
      </c>
      <c r="F26" s="4"/>
      <c r="G26" s="4">
        <v>0</v>
      </c>
      <c r="H26" s="4"/>
      <c r="I26" s="4">
        <v>-3976683044</v>
      </c>
      <c r="K26" s="5">
        <v>9.9201404574664458E-4</v>
      </c>
      <c r="M26" s="2">
        <v>45444447385</v>
      </c>
      <c r="O26" s="4">
        <v>-49421130429</v>
      </c>
      <c r="P26" s="4"/>
      <c r="Q26" s="4">
        <v>0</v>
      </c>
      <c r="R26" s="4"/>
      <c r="S26" s="4">
        <v>-3976683044</v>
      </c>
      <c r="U26" s="5">
        <v>9.9201404574664458E-4</v>
      </c>
    </row>
    <row r="27" spans="1:21">
      <c r="A27" s="1" t="s">
        <v>64</v>
      </c>
      <c r="C27" s="2">
        <v>44525543579</v>
      </c>
      <c r="E27" s="4">
        <v>-56030261409</v>
      </c>
      <c r="F27" s="4"/>
      <c r="G27" s="4">
        <v>0</v>
      </c>
      <c r="H27" s="4"/>
      <c r="I27" s="4">
        <v>-11504717830</v>
      </c>
      <c r="K27" s="5">
        <v>2.8699399860221439E-3</v>
      </c>
      <c r="M27" s="2">
        <v>44525543579</v>
      </c>
      <c r="O27" s="4">
        <v>-56030261409</v>
      </c>
      <c r="P27" s="4"/>
      <c r="Q27" s="4">
        <v>0</v>
      </c>
      <c r="R27" s="4"/>
      <c r="S27" s="4">
        <v>-11504717830</v>
      </c>
      <c r="U27" s="5">
        <v>2.8699399860221439E-3</v>
      </c>
    </row>
    <row r="28" spans="1:21">
      <c r="A28" s="1" t="s">
        <v>56</v>
      </c>
      <c r="C28" s="2">
        <v>72299107613</v>
      </c>
      <c r="E28" s="4">
        <v>-35760193449</v>
      </c>
      <c r="F28" s="4"/>
      <c r="G28" s="4">
        <v>0</v>
      </c>
      <c r="H28" s="4"/>
      <c r="I28" s="4">
        <v>36538914164</v>
      </c>
      <c r="K28" s="5">
        <v>-9.114912017367964E-3</v>
      </c>
      <c r="M28" s="2">
        <v>72299107613</v>
      </c>
      <c r="O28" s="4">
        <v>-35760193449</v>
      </c>
      <c r="P28" s="4"/>
      <c r="Q28" s="4">
        <v>0</v>
      </c>
      <c r="R28" s="4"/>
      <c r="S28" s="4">
        <v>36538914164</v>
      </c>
      <c r="U28" s="5">
        <v>-9.114912017367964E-3</v>
      </c>
    </row>
    <row r="29" spans="1:21">
      <c r="A29" s="1" t="s">
        <v>32</v>
      </c>
      <c r="C29" s="2">
        <v>151694367546</v>
      </c>
      <c r="E29" s="4">
        <v>-230740695915</v>
      </c>
      <c r="F29" s="4"/>
      <c r="G29" s="4">
        <v>0</v>
      </c>
      <c r="H29" s="4"/>
      <c r="I29" s="4">
        <v>-79046328369</v>
      </c>
      <c r="K29" s="5">
        <v>1.9718712087215935E-2</v>
      </c>
      <c r="M29" s="2">
        <v>151694367546</v>
      </c>
      <c r="O29" s="4">
        <v>-230740695915</v>
      </c>
      <c r="P29" s="4"/>
      <c r="Q29" s="4">
        <v>0</v>
      </c>
      <c r="R29" s="4"/>
      <c r="S29" s="4">
        <v>-79046328369</v>
      </c>
      <c r="U29" s="5">
        <v>1.9718712087215935E-2</v>
      </c>
    </row>
    <row r="30" spans="1:21">
      <c r="A30" s="1" t="s">
        <v>79</v>
      </c>
      <c r="C30" s="2">
        <v>6243967151</v>
      </c>
      <c r="E30" s="4">
        <v>-13916700000</v>
      </c>
      <c r="F30" s="4"/>
      <c r="G30" s="4">
        <v>0</v>
      </c>
      <c r="H30" s="4"/>
      <c r="I30" s="4">
        <v>-7672732849</v>
      </c>
      <c r="K30" s="5">
        <v>1.9140219804426708E-3</v>
      </c>
      <c r="M30" s="2">
        <v>6243967151</v>
      </c>
      <c r="O30" s="4">
        <v>-13916700000</v>
      </c>
      <c r="P30" s="4"/>
      <c r="Q30" s="4">
        <v>0</v>
      </c>
      <c r="R30" s="4"/>
      <c r="S30" s="4">
        <v>-7672732849</v>
      </c>
      <c r="U30" s="5">
        <v>1.9140219804426708E-3</v>
      </c>
    </row>
    <row r="31" spans="1:21">
      <c r="A31" s="1" t="s">
        <v>78</v>
      </c>
      <c r="C31" s="2">
        <v>86714193076</v>
      </c>
      <c r="E31" s="4">
        <v>-255541769462</v>
      </c>
      <c r="F31" s="4"/>
      <c r="G31" s="4">
        <v>0</v>
      </c>
      <c r="H31" s="4"/>
      <c r="I31" s="4">
        <v>-168827576386</v>
      </c>
      <c r="K31" s="5">
        <v>4.2115332107488052E-2</v>
      </c>
      <c r="M31" s="2">
        <v>86714193076</v>
      </c>
      <c r="O31" s="4">
        <v>-255541769462</v>
      </c>
      <c r="P31" s="4"/>
      <c r="Q31" s="4">
        <v>0</v>
      </c>
      <c r="R31" s="4"/>
      <c r="S31" s="4">
        <v>-168827576386</v>
      </c>
      <c r="U31" s="5">
        <v>4.2115332107488052E-2</v>
      </c>
    </row>
    <row r="32" spans="1:21">
      <c r="A32" s="1" t="s">
        <v>40</v>
      </c>
      <c r="C32" s="2">
        <v>29630368303</v>
      </c>
      <c r="E32" s="4">
        <v>-28594619622</v>
      </c>
      <c r="F32" s="4"/>
      <c r="G32" s="4">
        <v>0</v>
      </c>
      <c r="H32" s="4"/>
      <c r="I32" s="4">
        <v>1035748681</v>
      </c>
      <c r="K32" s="5">
        <v>-2.5837544205737327E-4</v>
      </c>
      <c r="M32" s="2">
        <v>29630368303</v>
      </c>
      <c r="O32" s="4">
        <v>-28594619622</v>
      </c>
      <c r="P32" s="4"/>
      <c r="Q32" s="4">
        <v>0</v>
      </c>
      <c r="R32" s="4"/>
      <c r="S32" s="4">
        <v>1035748681</v>
      </c>
      <c r="U32" s="5">
        <v>-2.5837544205737327E-4</v>
      </c>
    </row>
    <row r="33" spans="1:21">
      <c r="A33" s="1" t="s">
        <v>91</v>
      </c>
      <c r="C33" s="2">
        <v>7850583200</v>
      </c>
      <c r="E33" s="4">
        <v>4292129726</v>
      </c>
      <c r="F33" s="4"/>
      <c r="G33" s="4">
        <v>0</v>
      </c>
      <c r="H33" s="4"/>
      <c r="I33" s="4">
        <v>12142712926</v>
      </c>
      <c r="K33" s="5">
        <v>-3.0290927496059543E-3</v>
      </c>
      <c r="M33" s="2">
        <v>7850583200</v>
      </c>
      <c r="O33" s="4">
        <v>4292129726</v>
      </c>
      <c r="P33" s="4"/>
      <c r="Q33" s="4">
        <v>0</v>
      </c>
      <c r="R33" s="4"/>
      <c r="S33" s="4">
        <v>12142712926</v>
      </c>
      <c r="U33" s="5">
        <v>-3.0290927496059543E-3</v>
      </c>
    </row>
    <row r="34" spans="1:21">
      <c r="A34" s="1" t="s">
        <v>28</v>
      </c>
      <c r="C34" s="2">
        <v>16397578405</v>
      </c>
      <c r="E34" s="4">
        <v>-23153154036</v>
      </c>
      <c r="F34" s="4"/>
      <c r="G34" s="4">
        <v>0</v>
      </c>
      <c r="H34" s="4"/>
      <c r="I34" s="4">
        <v>-6755575631</v>
      </c>
      <c r="K34" s="5">
        <v>1.6852300872122891E-3</v>
      </c>
      <c r="M34" s="2">
        <v>16397578405</v>
      </c>
      <c r="O34" s="4">
        <v>-23153154036</v>
      </c>
      <c r="P34" s="4"/>
      <c r="Q34" s="4">
        <v>0</v>
      </c>
      <c r="R34" s="4"/>
      <c r="S34" s="4">
        <v>-6755575631</v>
      </c>
      <c r="U34" s="5">
        <v>1.6852300872122891E-3</v>
      </c>
    </row>
    <row r="35" spans="1:21">
      <c r="A35" s="1" t="s">
        <v>22</v>
      </c>
      <c r="C35" s="2">
        <v>140040877600</v>
      </c>
      <c r="E35" s="4">
        <v>-389709978279</v>
      </c>
      <c r="F35" s="4"/>
      <c r="G35" s="4">
        <v>0</v>
      </c>
      <c r="H35" s="4"/>
      <c r="I35" s="4">
        <v>-249669100679</v>
      </c>
      <c r="K35" s="5">
        <v>6.2281869568708105E-2</v>
      </c>
      <c r="M35" s="2">
        <v>140040877600</v>
      </c>
      <c r="O35" s="4">
        <v>-389709978279</v>
      </c>
      <c r="P35" s="4"/>
      <c r="Q35" s="4">
        <v>0</v>
      </c>
      <c r="R35" s="4"/>
      <c r="S35" s="4">
        <v>-249669100679</v>
      </c>
      <c r="U35" s="5">
        <v>6.2281869568708105E-2</v>
      </c>
    </row>
    <row r="36" spans="1:21">
      <c r="A36" s="1" t="s">
        <v>44</v>
      </c>
      <c r="C36" s="2">
        <v>17266553395</v>
      </c>
      <c r="E36" s="4">
        <v>-93972082118</v>
      </c>
      <c r="F36" s="4"/>
      <c r="G36" s="4">
        <v>0</v>
      </c>
      <c r="H36" s="4"/>
      <c r="I36" s="4">
        <v>-76705528723</v>
      </c>
      <c r="K36" s="5">
        <v>1.9134781685567665E-2</v>
      </c>
      <c r="M36" s="2">
        <v>17266553395</v>
      </c>
      <c r="O36" s="4">
        <v>-93972082118</v>
      </c>
      <c r="P36" s="4"/>
      <c r="Q36" s="4">
        <v>0</v>
      </c>
      <c r="R36" s="4"/>
      <c r="S36" s="4">
        <v>-76705528723</v>
      </c>
      <c r="U36" s="5">
        <v>1.9134781685567665E-2</v>
      </c>
    </row>
    <row r="37" spans="1:21">
      <c r="A37" s="1" t="s">
        <v>45</v>
      </c>
      <c r="C37" s="2">
        <v>45841071000</v>
      </c>
      <c r="E37" s="4">
        <v>128459822604</v>
      </c>
      <c r="F37" s="4"/>
      <c r="G37" s="4">
        <v>0</v>
      </c>
      <c r="H37" s="4"/>
      <c r="I37" s="4">
        <v>174300893604</v>
      </c>
      <c r="K37" s="5">
        <v>-4.3480693011791229E-2</v>
      </c>
      <c r="M37" s="2">
        <v>45841071000</v>
      </c>
      <c r="O37" s="4">
        <v>128459822604</v>
      </c>
      <c r="P37" s="4"/>
      <c r="Q37" s="4">
        <v>0</v>
      </c>
      <c r="R37" s="4"/>
      <c r="S37" s="4">
        <v>174300893604</v>
      </c>
      <c r="U37" s="5">
        <v>-4.3480693011791229E-2</v>
      </c>
    </row>
    <row r="38" spans="1:21">
      <c r="A38" s="1" t="s">
        <v>43</v>
      </c>
      <c r="C38" s="2">
        <v>35222964115</v>
      </c>
      <c r="E38" s="4">
        <v>-70179599974</v>
      </c>
      <c r="F38" s="4"/>
      <c r="G38" s="4">
        <v>0</v>
      </c>
      <c r="H38" s="4"/>
      <c r="I38" s="4">
        <v>-34956635859</v>
      </c>
      <c r="K38" s="5">
        <v>8.720200574320356E-3</v>
      </c>
      <c r="M38" s="2">
        <v>35222964115</v>
      </c>
      <c r="O38" s="4">
        <v>-70179599974</v>
      </c>
      <c r="P38" s="4"/>
      <c r="Q38" s="4">
        <v>0</v>
      </c>
      <c r="R38" s="4"/>
      <c r="S38" s="4">
        <v>-34956635859</v>
      </c>
      <c r="U38" s="5">
        <v>8.720200574320356E-3</v>
      </c>
    </row>
    <row r="39" spans="1:21">
      <c r="A39" s="1" t="s">
        <v>15</v>
      </c>
      <c r="C39" s="2">
        <v>31132130783</v>
      </c>
      <c r="E39" s="4">
        <v>-28443587581</v>
      </c>
      <c r="F39" s="4"/>
      <c r="G39" s="4">
        <v>0</v>
      </c>
      <c r="H39" s="4"/>
      <c r="I39" s="4">
        <v>2688543202</v>
      </c>
      <c r="K39" s="5">
        <v>-6.7067769532317247E-4</v>
      </c>
      <c r="M39" s="2">
        <v>31132130783</v>
      </c>
      <c r="O39" s="4">
        <v>-28443587581</v>
      </c>
      <c r="P39" s="4"/>
      <c r="Q39" s="4">
        <v>0</v>
      </c>
      <c r="R39" s="4"/>
      <c r="S39" s="4">
        <v>2688543202</v>
      </c>
      <c r="U39" s="5">
        <v>-6.7067769532317247E-4</v>
      </c>
    </row>
    <row r="40" spans="1:21">
      <c r="A40" s="1" t="s">
        <v>90</v>
      </c>
      <c r="C40" s="2">
        <v>0</v>
      </c>
      <c r="E40" s="4">
        <v>3188842847</v>
      </c>
      <c r="F40" s="4"/>
      <c r="G40" s="4">
        <v>0</v>
      </c>
      <c r="H40" s="4"/>
      <c r="I40" s="4">
        <v>3188842847</v>
      </c>
      <c r="K40" s="5">
        <v>-7.9548127394150913E-4</v>
      </c>
      <c r="M40" s="2">
        <v>0</v>
      </c>
      <c r="O40" s="4">
        <v>3188842847</v>
      </c>
      <c r="P40" s="4"/>
      <c r="Q40" s="4">
        <v>0</v>
      </c>
      <c r="R40" s="4"/>
      <c r="S40" s="4">
        <v>3188842847</v>
      </c>
      <c r="U40" s="5">
        <v>-7.9548127394150913E-4</v>
      </c>
    </row>
    <row r="41" spans="1:21">
      <c r="A41" s="1" t="s">
        <v>51</v>
      </c>
      <c r="C41" s="2">
        <v>0</v>
      </c>
      <c r="E41" s="4">
        <v>-21216352743</v>
      </c>
      <c r="F41" s="4"/>
      <c r="G41" s="4">
        <v>0</v>
      </c>
      <c r="H41" s="4"/>
      <c r="I41" s="4">
        <v>-21216352743</v>
      </c>
      <c r="K41" s="5">
        <v>5.2925817038214397E-3</v>
      </c>
      <c r="M41" s="2">
        <v>0</v>
      </c>
      <c r="O41" s="4">
        <v>-21216352743</v>
      </c>
      <c r="P41" s="4"/>
      <c r="Q41" s="4">
        <v>0</v>
      </c>
      <c r="R41" s="4"/>
      <c r="S41" s="4">
        <v>-21216352743</v>
      </c>
      <c r="U41" s="5">
        <v>5.2925817038214397E-3</v>
      </c>
    </row>
    <row r="42" spans="1:21">
      <c r="A42" s="1" t="s">
        <v>52</v>
      </c>
      <c r="C42" s="2">
        <v>0</v>
      </c>
      <c r="E42" s="4">
        <v>-337132660271</v>
      </c>
      <c r="F42" s="4"/>
      <c r="G42" s="4">
        <v>0</v>
      </c>
      <c r="H42" s="4"/>
      <c r="I42" s="4">
        <v>-337132660271</v>
      </c>
      <c r="K42" s="5">
        <v>8.4100324458436723E-2</v>
      </c>
      <c r="M42" s="2">
        <v>0</v>
      </c>
      <c r="O42" s="4">
        <v>-337132660271</v>
      </c>
      <c r="P42" s="4"/>
      <c r="Q42" s="4">
        <v>0</v>
      </c>
      <c r="R42" s="4"/>
      <c r="S42" s="4">
        <v>-337132660271</v>
      </c>
      <c r="U42" s="5">
        <v>8.4100324458436723E-2</v>
      </c>
    </row>
    <row r="43" spans="1:21">
      <c r="A43" s="1" t="s">
        <v>53</v>
      </c>
      <c r="C43" s="2">
        <v>0</v>
      </c>
      <c r="E43" s="4">
        <v>-496235256936</v>
      </c>
      <c r="F43" s="4"/>
      <c r="G43" s="4">
        <v>0</v>
      </c>
      <c r="H43" s="4"/>
      <c r="I43" s="4">
        <v>-496235256936</v>
      </c>
      <c r="K43" s="5">
        <v>0.12378968588355191</v>
      </c>
      <c r="M43" s="2">
        <v>0</v>
      </c>
      <c r="O43" s="4">
        <v>-496235256936</v>
      </c>
      <c r="P43" s="4"/>
      <c r="Q43" s="4">
        <v>0</v>
      </c>
      <c r="R43" s="4"/>
      <c r="S43" s="4">
        <v>-496235256936</v>
      </c>
      <c r="U43" s="5">
        <v>0.12378968588355191</v>
      </c>
    </row>
    <row r="44" spans="1:21">
      <c r="A44" s="1" t="s">
        <v>81</v>
      </c>
      <c r="C44" s="2">
        <v>0</v>
      </c>
      <c r="E44" s="4">
        <v>-13936707394</v>
      </c>
      <c r="F44" s="4"/>
      <c r="G44" s="4">
        <v>0</v>
      </c>
      <c r="H44" s="4"/>
      <c r="I44" s="4">
        <v>-13936707394</v>
      </c>
      <c r="K44" s="5">
        <v>3.4766184112080107E-3</v>
      </c>
      <c r="M44" s="2">
        <v>0</v>
      </c>
      <c r="O44" s="4">
        <v>-13936707394</v>
      </c>
      <c r="P44" s="4"/>
      <c r="Q44" s="4">
        <v>0</v>
      </c>
      <c r="R44" s="4"/>
      <c r="S44" s="4">
        <v>-13936707394</v>
      </c>
      <c r="U44" s="5">
        <v>3.4766184112080107E-3</v>
      </c>
    </row>
    <row r="45" spans="1:21">
      <c r="A45" s="1" t="s">
        <v>74</v>
      </c>
      <c r="C45" s="2">
        <v>0</v>
      </c>
      <c r="E45" s="4">
        <v>14188461043</v>
      </c>
      <c r="F45" s="4"/>
      <c r="G45" s="4">
        <v>0</v>
      </c>
      <c r="H45" s="4"/>
      <c r="I45" s="4">
        <v>14188461043</v>
      </c>
      <c r="K45" s="5">
        <v>-3.5394202873225231E-3</v>
      </c>
      <c r="M45" s="2">
        <v>0</v>
      </c>
      <c r="O45" s="4">
        <v>14188461043</v>
      </c>
      <c r="P45" s="4"/>
      <c r="Q45" s="4">
        <v>0</v>
      </c>
      <c r="R45" s="4"/>
      <c r="S45" s="4">
        <v>14188461043</v>
      </c>
      <c r="U45" s="5">
        <v>-3.5394202873225231E-3</v>
      </c>
    </row>
    <row r="46" spans="1:21">
      <c r="A46" s="1" t="s">
        <v>87</v>
      </c>
      <c r="C46" s="2">
        <v>0</v>
      </c>
      <c r="E46" s="4">
        <v>-55381629559</v>
      </c>
      <c r="F46" s="4"/>
      <c r="G46" s="4">
        <v>0</v>
      </c>
      <c r="H46" s="4"/>
      <c r="I46" s="4">
        <v>-55381629559</v>
      </c>
      <c r="K46" s="5">
        <v>1.3815371703248459E-2</v>
      </c>
      <c r="M46" s="2">
        <v>0</v>
      </c>
      <c r="O46" s="4">
        <v>-55381629559</v>
      </c>
      <c r="P46" s="4"/>
      <c r="Q46" s="4">
        <v>0</v>
      </c>
      <c r="R46" s="4"/>
      <c r="S46" s="4">
        <v>-55381629559</v>
      </c>
      <c r="U46" s="5">
        <v>1.3815371703248459E-2</v>
      </c>
    </row>
    <row r="47" spans="1:21">
      <c r="A47" s="1" t="s">
        <v>25</v>
      </c>
      <c r="C47" s="2">
        <v>0</v>
      </c>
      <c r="E47" s="4">
        <v>-152774303447</v>
      </c>
      <c r="F47" s="4"/>
      <c r="G47" s="4">
        <v>0</v>
      </c>
      <c r="H47" s="4"/>
      <c r="I47" s="4">
        <v>-152774303447</v>
      </c>
      <c r="K47" s="5">
        <v>3.8110720208704672E-2</v>
      </c>
      <c r="M47" s="2">
        <v>0</v>
      </c>
      <c r="O47" s="4">
        <v>-152774303447</v>
      </c>
      <c r="P47" s="4"/>
      <c r="Q47" s="4">
        <v>0</v>
      </c>
      <c r="R47" s="4"/>
      <c r="S47" s="4">
        <v>-152774303447</v>
      </c>
      <c r="U47" s="5">
        <v>3.8110720208704672E-2</v>
      </c>
    </row>
    <row r="48" spans="1:21">
      <c r="A48" s="1" t="s">
        <v>58</v>
      </c>
      <c r="C48" s="2">
        <v>0</v>
      </c>
      <c r="E48" s="4">
        <v>20150662843</v>
      </c>
      <c r="F48" s="4"/>
      <c r="G48" s="4">
        <v>0</v>
      </c>
      <c r="H48" s="4"/>
      <c r="I48" s="4">
        <v>20150662843</v>
      </c>
      <c r="K48" s="5">
        <v>-5.0267371953420922E-3</v>
      </c>
      <c r="M48" s="2">
        <v>0</v>
      </c>
      <c r="O48" s="4">
        <v>20150662843</v>
      </c>
      <c r="P48" s="4"/>
      <c r="Q48" s="4">
        <v>0</v>
      </c>
      <c r="R48" s="4"/>
      <c r="S48" s="4">
        <v>20150662843</v>
      </c>
      <c r="U48" s="5">
        <v>-5.0267371953420922E-3</v>
      </c>
    </row>
    <row r="49" spans="1:21">
      <c r="A49" s="1" t="s">
        <v>57</v>
      </c>
      <c r="C49" s="2">
        <v>0</v>
      </c>
      <c r="E49" s="4">
        <v>32629596656</v>
      </c>
      <c r="F49" s="4"/>
      <c r="G49" s="4">
        <v>0</v>
      </c>
      <c r="H49" s="4"/>
      <c r="I49" s="4">
        <v>32629596656</v>
      </c>
      <c r="K49" s="5">
        <v>-8.1397028205800713E-3</v>
      </c>
      <c r="M49" s="2">
        <v>0</v>
      </c>
      <c r="O49" s="4">
        <v>32629596656</v>
      </c>
      <c r="P49" s="4"/>
      <c r="Q49" s="4">
        <v>0</v>
      </c>
      <c r="R49" s="4"/>
      <c r="S49" s="4">
        <v>32629596656</v>
      </c>
      <c r="U49" s="5">
        <v>-8.1397028205800713E-3</v>
      </c>
    </row>
    <row r="50" spans="1:21">
      <c r="A50" s="1" t="s">
        <v>18</v>
      </c>
      <c r="C50" s="2">
        <v>0</v>
      </c>
      <c r="E50" s="4">
        <v>-137974360241</v>
      </c>
      <c r="F50" s="4"/>
      <c r="G50" s="4">
        <v>0</v>
      </c>
      <c r="H50" s="4"/>
      <c r="I50" s="4">
        <v>-137974360241</v>
      </c>
      <c r="K50" s="5">
        <v>3.4418761012017782E-2</v>
      </c>
      <c r="M50" s="2">
        <v>0</v>
      </c>
      <c r="O50" s="4">
        <v>-137974360241</v>
      </c>
      <c r="P50" s="4"/>
      <c r="Q50" s="4">
        <v>0</v>
      </c>
      <c r="R50" s="4"/>
      <c r="S50" s="4">
        <v>-137974360241</v>
      </c>
      <c r="U50" s="5">
        <v>3.4418761012017782E-2</v>
      </c>
    </row>
    <row r="51" spans="1:21">
      <c r="A51" s="1" t="s">
        <v>19</v>
      </c>
      <c r="C51" s="2">
        <v>0</v>
      </c>
      <c r="E51" s="4">
        <v>-7216803000</v>
      </c>
      <c r="F51" s="4"/>
      <c r="G51" s="4">
        <v>0</v>
      </c>
      <c r="H51" s="4"/>
      <c r="I51" s="4">
        <v>-7216803000</v>
      </c>
      <c r="K51" s="5">
        <v>1.8002867872983345E-3</v>
      </c>
      <c r="M51" s="2">
        <v>0</v>
      </c>
      <c r="O51" s="4">
        <v>-7216803000</v>
      </c>
      <c r="P51" s="4"/>
      <c r="Q51" s="4">
        <v>0</v>
      </c>
      <c r="R51" s="4"/>
      <c r="S51" s="4">
        <v>-7216803000</v>
      </c>
      <c r="U51" s="5">
        <v>1.8002867872983345E-3</v>
      </c>
    </row>
    <row r="52" spans="1:21">
      <c r="A52" s="1" t="s">
        <v>60</v>
      </c>
      <c r="C52" s="2">
        <v>0</v>
      </c>
      <c r="E52" s="4">
        <v>5198573742</v>
      </c>
      <c r="F52" s="4"/>
      <c r="G52" s="4">
        <v>0</v>
      </c>
      <c r="H52" s="4"/>
      <c r="I52" s="4">
        <v>5198573742</v>
      </c>
      <c r="K52" s="5">
        <v>-1.2968240397470544E-3</v>
      </c>
      <c r="M52" s="2">
        <v>0</v>
      </c>
      <c r="O52" s="4">
        <v>5198573742</v>
      </c>
      <c r="P52" s="4"/>
      <c r="Q52" s="4">
        <v>0</v>
      </c>
      <c r="R52" s="4"/>
      <c r="S52" s="4">
        <v>5198573742</v>
      </c>
      <c r="U52" s="5">
        <v>-1.2968240397470544E-3</v>
      </c>
    </row>
    <row r="53" spans="1:21">
      <c r="A53" s="1" t="s">
        <v>61</v>
      </c>
      <c r="C53" s="2">
        <v>0</v>
      </c>
      <c r="E53" s="4">
        <v>12953707660</v>
      </c>
      <c r="F53" s="4"/>
      <c r="G53" s="4">
        <v>0</v>
      </c>
      <c r="H53" s="4"/>
      <c r="I53" s="4">
        <v>12953707660</v>
      </c>
      <c r="K53" s="5">
        <v>-3.231401598023838E-3</v>
      </c>
      <c r="M53" s="2">
        <v>0</v>
      </c>
      <c r="O53" s="4">
        <v>12953707660</v>
      </c>
      <c r="P53" s="4"/>
      <c r="Q53" s="4">
        <v>0</v>
      </c>
      <c r="R53" s="4"/>
      <c r="S53" s="4">
        <v>12953707660</v>
      </c>
      <c r="U53" s="5">
        <v>-3.231401598023838E-3</v>
      </c>
    </row>
    <row r="54" spans="1:21">
      <c r="A54" s="1" t="s">
        <v>62</v>
      </c>
      <c r="C54" s="2">
        <v>0</v>
      </c>
      <c r="E54" s="4">
        <v>38096410626</v>
      </c>
      <c r="F54" s="4"/>
      <c r="G54" s="4">
        <v>0</v>
      </c>
      <c r="H54" s="4"/>
      <c r="I54" s="4">
        <v>38096410626</v>
      </c>
      <c r="K54" s="5">
        <v>-9.5034414398563576E-3</v>
      </c>
      <c r="M54" s="2">
        <v>0</v>
      </c>
      <c r="O54" s="4">
        <v>38096410626</v>
      </c>
      <c r="P54" s="4"/>
      <c r="Q54" s="4">
        <v>0</v>
      </c>
      <c r="R54" s="4"/>
      <c r="S54" s="4">
        <v>38096410626</v>
      </c>
      <c r="U54" s="5">
        <v>-9.5034414398563576E-3</v>
      </c>
    </row>
    <row r="55" spans="1:21">
      <c r="A55" s="1" t="s">
        <v>63</v>
      </c>
      <c r="C55" s="2">
        <v>0</v>
      </c>
      <c r="E55" s="4">
        <v>91338116017</v>
      </c>
      <c r="F55" s="4"/>
      <c r="G55" s="4">
        <v>0</v>
      </c>
      <c r="H55" s="4"/>
      <c r="I55" s="4">
        <v>91338116017</v>
      </c>
      <c r="K55" s="5">
        <v>-2.2784992668100749E-2</v>
      </c>
      <c r="M55" s="2">
        <v>0</v>
      </c>
      <c r="O55" s="4">
        <v>91338116017</v>
      </c>
      <c r="P55" s="4"/>
      <c r="Q55" s="4">
        <v>0</v>
      </c>
      <c r="R55" s="4"/>
      <c r="S55" s="4">
        <v>91338116017</v>
      </c>
      <c r="U55" s="5">
        <v>-2.2784992668100749E-2</v>
      </c>
    </row>
    <row r="56" spans="1:21">
      <c r="A56" s="1" t="s">
        <v>97</v>
      </c>
      <c r="C56" s="2">
        <v>0</v>
      </c>
      <c r="E56" s="4">
        <v>60509550547</v>
      </c>
      <c r="F56" s="4"/>
      <c r="G56" s="4">
        <v>0</v>
      </c>
      <c r="H56" s="4"/>
      <c r="I56" s="4">
        <v>60509550547</v>
      </c>
      <c r="K56" s="5">
        <v>-1.5094570872327375E-2</v>
      </c>
      <c r="M56" s="2">
        <v>0</v>
      </c>
      <c r="O56" s="4">
        <v>60509550547</v>
      </c>
      <c r="P56" s="4"/>
      <c r="Q56" s="4">
        <v>0</v>
      </c>
      <c r="R56" s="4"/>
      <c r="S56" s="4">
        <v>60509550547</v>
      </c>
      <c r="U56" s="5">
        <v>-1.5094570872327375E-2</v>
      </c>
    </row>
    <row r="57" spans="1:21">
      <c r="A57" s="1" t="s">
        <v>77</v>
      </c>
      <c r="C57" s="2">
        <v>0</v>
      </c>
      <c r="E57" s="4">
        <v>-413758087431</v>
      </c>
      <c r="F57" s="4"/>
      <c r="G57" s="4">
        <v>0</v>
      </c>
      <c r="H57" s="4"/>
      <c r="I57" s="4">
        <v>-413758087431</v>
      </c>
      <c r="K57" s="5">
        <v>0.10321512419555562</v>
      </c>
      <c r="M57" s="2">
        <v>0</v>
      </c>
      <c r="O57" s="4">
        <v>-413758087431</v>
      </c>
      <c r="P57" s="4"/>
      <c r="Q57" s="4">
        <v>0</v>
      </c>
      <c r="R57" s="4"/>
      <c r="S57" s="4">
        <v>-413758087431</v>
      </c>
      <c r="U57" s="5">
        <v>0.10321512419555562</v>
      </c>
    </row>
    <row r="58" spans="1:21">
      <c r="A58" s="1" t="s">
        <v>75</v>
      </c>
      <c r="C58" s="2">
        <v>0</v>
      </c>
      <c r="E58" s="4">
        <v>-201481072739</v>
      </c>
      <c r="F58" s="4"/>
      <c r="G58" s="4">
        <v>0</v>
      </c>
      <c r="H58" s="4"/>
      <c r="I58" s="4">
        <v>-201481072739</v>
      </c>
      <c r="K58" s="5">
        <v>5.0260996890550615E-2</v>
      </c>
      <c r="M58" s="2">
        <v>0</v>
      </c>
      <c r="O58" s="4">
        <v>-201481072739</v>
      </c>
      <c r="P58" s="4"/>
      <c r="Q58" s="4">
        <v>0</v>
      </c>
      <c r="R58" s="4"/>
      <c r="S58" s="4">
        <v>-201481072739</v>
      </c>
      <c r="U58" s="5">
        <v>5.0260996890550615E-2</v>
      </c>
    </row>
    <row r="59" spans="1:21">
      <c r="A59" s="1" t="s">
        <v>71</v>
      </c>
      <c r="C59" s="2">
        <v>0</v>
      </c>
      <c r="E59" s="4">
        <v>-37012312389</v>
      </c>
      <c r="F59" s="4"/>
      <c r="G59" s="4">
        <v>0</v>
      </c>
      <c r="H59" s="4"/>
      <c r="I59" s="4">
        <v>-37012312389</v>
      </c>
      <c r="K59" s="5">
        <v>9.2330048307089942E-3</v>
      </c>
      <c r="M59" s="2">
        <v>0</v>
      </c>
      <c r="O59" s="4">
        <v>-37012312389</v>
      </c>
      <c r="P59" s="4"/>
      <c r="Q59" s="4">
        <v>0</v>
      </c>
      <c r="R59" s="4"/>
      <c r="S59" s="4">
        <v>-37012312389</v>
      </c>
      <c r="U59" s="5">
        <v>9.2330048307089942E-3</v>
      </c>
    </row>
    <row r="60" spans="1:21">
      <c r="A60" s="1" t="s">
        <v>59</v>
      </c>
      <c r="C60" s="2">
        <v>0</v>
      </c>
      <c r="E60" s="4">
        <v>-24081293661</v>
      </c>
      <c r="F60" s="4"/>
      <c r="G60" s="4">
        <v>0</v>
      </c>
      <c r="H60" s="4"/>
      <c r="I60" s="4">
        <v>-24081293661</v>
      </c>
      <c r="K60" s="5">
        <v>6.0072631605642334E-3</v>
      </c>
      <c r="M60" s="2">
        <v>0</v>
      </c>
      <c r="O60" s="4">
        <v>-24081293661</v>
      </c>
      <c r="P60" s="4"/>
      <c r="Q60" s="4">
        <v>0</v>
      </c>
      <c r="R60" s="4"/>
      <c r="S60" s="4">
        <v>-24081293661</v>
      </c>
      <c r="U60" s="5">
        <v>6.0072631605642334E-3</v>
      </c>
    </row>
    <row r="61" spans="1:21">
      <c r="A61" s="1" t="s">
        <v>80</v>
      </c>
      <c r="C61" s="2">
        <v>0</v>
      </c>
      <c r="E61" s="4">
        <v>-6211745983</v>
      </c>
      <c r="F61" s="4"/>
      <c r="G61" s="4">
        <v>0</v>
      </c>
      <c r="H61" s="4"/>
      <c r="I61" s="4">
        <v>-6211745983</v>
      </c>
      <c r="K61" s="5">
        <v>1.5495676159164114E-3</v>
      </c>
      <c r="M61" s="2">
        <v>0</v>
      </c>
      <c r="O61" s="4">
        <v>-6211745983</v>
      </c>
      <c r="P61" s="4"/>
      <c r="Q61" s="4">
        <v>0</v>
      </c>
      <c r="R61" s="4"/>
      <c r="S61" s="4">
        <v>-6211745983</v>
      </c>
      <c r="U61" s="5">
        <v>1.5495676159164114E-3</v>
      </c>
    </row>
    <row r="62" spans="1:21">
      <c r="A62" s="1" t="s">
        <v>68</v>
      </c>
      <c r="C62" s="2">
        <v>0</v>
      </c>
      <c r="E62" s="4">
        <v>-126687325717</v>
      </c>
      <c r="F62" s="4"/>
      <c r="G62" s="4">
        <v>0</v>
      </c>
      <c r="H62" s="4"/>
      <c r="I62" s="4">
        <v>-126687325717</v>
      </c>
      <c r="K62" s="5">
        <v>3.1603123794078293E-2</v>
      </c>
      <c r="M62" s="2">
        <v>0</v>
      </c>
      <c r="O62" s="4">
        <v>-126687325717</v>
      </c>
      <c r="P62" s="4"/>
      <c r="Q62" s="4">
        <v>0</v>
      </c>
      <c r="R62" s="4"/>
      <c r="S62" s="4">
        <v>-126687325717</v>
      </c>
      <c r="U62" s="5">
        <v>3.1603123794078293E-2</v>
      </c>
    </row>
    <row r="63" spans="1:21">
      <c r="A63" s="1" t="s">
        <v>82</v>
      </c>
      <c r="C63" s="2">
        <v>0</v>
      </c>
      <c r="E63" s="4">
        <v>-297066704483</v>
      </c>
      <c r="F63" s="4"/>
      <c r="G63" s="4">
        <v>0</v>
      </c>
      <c r="H63" s="4"/>
      <c r="I63" s="4">
        <v>-297066704483</v>
      </c>
      <c r="K63" s="5">
        <v>7.4105564891684558E-2</v>
      </c>
      <c r="M63" s="2">
        <v>0</v>
      </c>
      <c r="O63" s="4">
        <v>-297066704483</v>
      </c>
      <c r="P63" s="4"/>
      <c r="Q63" s="4">
        <v>0</v>
      </c>
      <c r="R63" s="4"/>
      <c r="S63" s="4">
        <v>-297066704483</v>
      </c>
      <c r="U63" s="5">
        <v>7.4105564891684558E-2</v>
      </c>
    </row>
    <row r="64" spans="1:21">
      <c r="A64" s="1" t="s">
        <v>21</v>
      </c>
      <c r="C64" s="2">
        <v>0</v>
      </c>
      <c r="E64" s="4">
        <v>-288244711730</v>
      </c>
      <c r="F64" s="4"/>
      <c r="G64" s="4">
        <v>0</v>
      </c>
      <c r="H64" s="4"/>
      <c r="I64" s="4">
        <v>-288244711730</v>
      </c>
      <c r="K64" s="5">
        <v>7.1904851225138927E-2</v>
      </c>
      <c r="M64" s="2">
        <v>0</v>
      </c>
      <c r="O64" s="4">
        <v>-288244711730</v>
      </c>
      <c r="P64" s="4"/>
      <c r="Q64" s="4">
        <v>0</v>
      </c>
      <c r="R64" s="4"/>
      <c r="S64" s="4">
        <v>-288244711730</v>
      </c>
      <c r="U64" s="5">
        <v>7.1904851225138927E-2</v>
      </c>
    </row>
    <row r="65" spans="1:21">
      <c r="A65" s="1" t="s">
        <v>37</v>
      </c>
      <c r="C65" s="2">
        <v>0</v>
      </c>
      <c r="E65" s="4">
        <v>-11607124229</v>
      </c>
      <c r="F65" s="4"/>
      <c r="G65" s="4">
        <v>0</v>
      </c>
      <c r="H65" s="4"/>
      <c r="I65" s="4">
        <v>-11607124229</v>
      </c>
      <c r="K65" s="5">
        <v>2.8954860466606984E-3</v>
      </c>
      <c r="M65" s="2">
        <v>0</v>
      </c>
      <c r="O65" s="4">
        <v>-11607124229</v>
      </c>
      <c r="P65" s="4"/>
      <c r="Q65" s="4">
        <v>0</v>
      </c>
      <c r="R65" s="4"/>
      <c r="S65" s="4">
        <v>-11607124229</v>
      </c>
      <c r="U65" s="5">
        <v>2.8954860466606984E-3</v>
      </c>
    </row>
    <row r="66" spans="1:21">
      <c r="A66" s="1" t="s">
        <v>41</v>
      </c>
      <c r="C66" s="2">
        <v>0</v>
      </c>
      <c r="E66" s="4">
        <v>-357472387</v>
      </c>
      <c r="F66" s="4"/>
      <c r="G66" s="4">
        <v>0</v>
      </c>
      <c r="H66" s="4"/>
      <c r="I66" s="4">
        <v>-357472387</v>
      </c>
      <c r="K66" s="5">
        <v>8.9174225088324699E-5</v>
      </c>
      <c r="M66" s="2">
        <v>0</v>
      </c>
      <c r="O66" s="4">
        <v>-357472387</v>
      </c>
      <c r="P66" s="4"/>
      <c r="Q66" s="4">
        <v>0</v>
      </c>
      <c r="R66" s="4"/>
      <c r="S66" s="4">
        <v>-357472387</v>
      </c>
      <c r="U66" s="5">
        <v>8.9174225088324699E-5</v>
      </c>
    </row>
    <row r="67" spans="1:21">
      <c r="A67" s="1" t="s">
        <v>65</v>
      </c>
      <c r="C67" s="2">
        <v>0</v>
      </c>
      <c r="E67" s="4">
        <v>-7103987221</v>
      </c>
      <c r="F67" s="4"/>
      <c r="G67" s="4">
        <v>0</v>
      </c>
      <c r="H67" s="4"/>
      <c r="I67" s="4">
        <v>-7103987221</v>
      </c>
      <c r="K67" s="5">
        <v>1.7721440270854717E-3</v>
      </c>
      <c r="M67" s="2">
        <v>0</v>
      </c>
      <c r="O67" s="4">
        <v>-7103987221</v>
      </c>
      <c r="P67" s="4"/>
      <c r="Q67" s="4">
        <v>0</v>
      </c>
      <c r="R67" s="4"/>
      <c r="S67" s="4">
        <v>-7103987221</v>
      </c>
      <c r="U67" s="5">
        <v>1.7721440270854717E-3</v>
      </c>
    </row>
    <row r="68" spans="1:21">
      <c r="A68" s="1" t="s">
        <v>20</v>
      </c>
      <c r="C68" s="2">
        <v>0</v>
      </c>
      <c r="E68" s="4">
        <v>-43241064620</v>
      </c>
      <c r="F68" s="4"/>
      <c r="G68" s="4">
        <v>0</v>
      </c>
      <c r="H68" s="4"/>
      <c r="I68" s="4">
        <v>-43241064620</v>
      </c>
      <c r="K68" s="5">
        <v>1.078681478545271E-2</v>
      </c>
      <c r="M68" s="2">
        <v>0</v>
      </c>
      <c r="O68" s="4">
        <v>-43241064620</v>
      </c>
      <c r="P68" s="4"/>
      <c r="Q68" s="4">
        <v>0</v>
      </c>
      <c r="R68" s="4"/>
      <c r="S68" s="4">
        <v>-43241064620</v>
      </c>
      <c r="U68" s="5">
        <v>1.078681478545271E-2</v>
      </c>
    </row>
    <row r="69" spans="1:21">
      <c r="A69" s="1" t="s">
        <v>88</v>
      </c>
      <c r="C69" s="2">
        <v>0</v>
      </c>
      <c r="E69" s="4">
        <v>43738200000</v>
      </c>
      <c r="F69" s="4"/>
      <c r="G69" s="4">
        <v>0</v>
      </c>
      <c r="H69" s="4"/>
      <c r="I69" s="4">
        <v>43738200000</v>
      </c>
      <c r="K69" s="5">
        <v>-1.0910829013929301E-2</v>
      </c>
      <c r="M69" s="2">
        <v>0</v>
      </c>
      <c r="O69" s="4">
        <v>43738200000</v>
      </c>
      <c r="P69" s="4"/>
      <c r="Q69" s="4">
        <v>0</v>
      </c>
      <c r="R69" s="4"/>
      <c r="S69" s="4">
        <v>43738200000</v>
      </c>
      <c r="U69" s="5">
        <v>-1.0910829013929301E-2</v>
      </c>
    </row>
    <row r="70" spans="1:21">
      <c r="A70" s="1" t="s">
        <v>46</v>
      </c>
      <c r="C70" s="2">
        <v>0</v>
      </c>
      <c r="E70" s="4">
        <v>110831087974</v>
      </c>
      <c r="F70" s="4"/>
      <c r="G70" s="4">
        <v>0</v>
      </c>
      <c r="H70" s="4"/>
      <c r="I70" s="4">
        <v>110831087974</v>
      </c>
      <c r="K70" s="5">
        <v>-2.764766383417859E-2</v>
      </c>
      <c r="M70" s="2">
        <v>0</v>
      </c>
      <c r="O70" s="4">
        <v>110831087974</v>
      </c>
      <c r="P70" s="4"/>
      <c r="Q70" s="4">
        <v>0</v>
      </c>
      <c r="R70" s="4"/>
      <c r="S70" s="4">
        <v>110831087974</v>
      </c>
      <c r="U70" s="5">
        <v>-2.764766383417859E-2</v>
      </c>
    </row>
    <row r="71" spans="1:21">
      <c r="A71" s="1" t="s">
        <v>89</v>
      </c>
      <c r="C71" s="2">
        <v>0</v>
      </c>
      <c r="E71" s="4">
        <v>-40885591116</v>
      </c>
      <c r="F71" s="4"/>
      <c r="G71" s="4">
        <v>0</v>
      </c>
      <c r="H71" s="4"/>
      <c r="I71" s="4">
        <v>-40885591116</v>
      </c>
      <c r="K71" s="5">
        <v>1.0199223877528175E-2</v>
      </c>
      <c r="M71" s="2">
        <v>0</v>
      </c>
      <c r="O71" s="4">
        <v>-40885591116</v>
      </c>
      <c r="P71" s="4"/>
      <c r="Q71" s="4">
        <v>0</v>
      </c>
      <c r="R71" s="4"/>
      <c r="S71" s="4">
        <v>-40885591116</v>
      </c>
      <c r="U71" s="5">
        <v>1.0199223877528175E-2</v>
      </c>
    </row>
    <row r="72" spans="1:21">
      <c r="A72" s="1" t="s">
        <v>83</v>
      </c>
      <c r="C72" s="2">
        <v>0</v>
      </c>
      <c r="E72" s="4">
        <v>-447639039357</v>
      </c>
      <c r="F72" s="4"/>
      <c r="G72" s="4">
        <v>0</v>
      </c>
      <c r="H72" s="4"/>
      <c r="I72" s="4">
        <v>-447639039357</v>
      </c>
      <c r="K72" s="5">
        <v>0.11166698717331293</v>
      </c>
      <c r="M72" s="2">
        <v>0</v>
      </c>
      <c r="O72" s="4">
        <v>-447639039357</v>
      </c>
      <c r="P72" s="4"/>
      <c r="Q72" s="4">
        <v>0</v>
      </c>
      <c r="R72" s="4"/>
      <c r="S72" s="4">
        <v>-447639039357</v>
      </c>
      <c r="U72" s="5">
        <v>0.11166698717331293</v>
      </c>
    </row>
    <row r="73" spans="1:21">
      <c r="A73" s="1" t="s">
        <v>95</v>
      </c>
      <c r="C73" s="2">
        <v>0</v>
      </c>
      <c r="E73" s="4">
        <v>6220074632</v>
      </c>
      <c r="F73" s="4"/>
      <c r="G73" s="4">
        <v>0</v>
      </c>
      <c r="H73" s="4"/>
      <c r="I73" s="4">
        <v>6220074632</v>
      </c>
      <c r="K73" s="5">
        <v>-1.5516452612048784E-3</v>
      </c>
      <c r="M73" s="2">
        <v>0</v>
      </c>
      <c r="O73" s="4">
        <v>6220074632</v>
      </c>
      <c r="P73" s="4"/>
      <c r="Q73" s="4">
        <v>0</v>
      </c>
      <c r="R73" s="4"/>
      <c r="S73" s="4">
        <v>6220074632</v>
      </c>
      <c r="U73" s="5">
        <v>-1.5516452612048784E-3</v>
      </c>
    </row>
    <row r="74" spans="1:21">
      <c r="A74" s="1" t="s">
        <v>16</v>
      </c>
      <c r="C74" s="2">
        <v>0</v>
      </c>
      <c r="E74" s="4">
        <v>-27733661870</v>
      </c>
      <c r="F74" s="4"/>
      <c r="G74" s="4">
        <v>0</v>
      </c>
      <c r="H74" s="4"/>
      <c r="I74" s="4">
        <v>-27733661870</v>
      </c>
      <c r="K74" s="5">
        <v>6.9183743865477033E-3</v>
      </c>
      <c r="M74" s="2">
        <v>0</v>
      </c>
      <c r="O74" s="4">
        <v>-27733661870</v>
      </c>
      <c r="P74" s="4"/>
      <c r="Q74" s="4">
        <v>0</v>
      </c>
      <c r="R74" s="4"/>
      <c r="S74" s="4">
        <v>-27733661870</v>
      </c>
      <c r="U74" s="5">
        <v>6.9183743865477033E-3</v>
      </c>
    </row>
    <row r="75" spans="1:21">
      <c r="A75" s="1" t="s">
        <v>23</v>
      </c>
      <c r="C75" s="2">
        <v>0</v>
      </c>
      <c r="E75" s="4">
        <v>-215853426599</v>
      </c>
      <c r="F75" s="4"/>
      <c r="G75" s="4">
        <v>0</v>
      </c>
      <c r="H75" s="4"/>
      <c r="I75" s="4">
        <v>-215853426599</v>
      </c>
      <c r="K75" s="5">
        <v>5.3846290649647854E-2</v>
      </c>
      <c r="M75" s="2">
        <v>0</v>
      </c>
      <c r="O75" s="4">
        <v>-215853426599</v>
      </c>
      <c r="P75" s="4"/>
      <c r="Q75" s="4">
        <v>0</v>
      </c>
      <c r="R75" s="4"/>
      <c r="S75" s="4">
        <v>-215853426599</v>
      </c>
      <c r="U75" s="5">
        <v>5.3846290649647854E-2</v>
      </c>
    </row>
    <row r="76" spans="1:21">
      <c r="A76" s="1" t="s">
        <v>36</v>
      </c>
      <c r="C76" s="2">
        <v>0</v>
      </c>
      <c r="E76" s="4">
        <v>311668870</v>
      </c>
      <c r="F76" s="4"/>
      <c r="G76" s="4">
        <v>0</v>
      </c>
      <c r="H76" s="4"/>
      <c r="I76" s="4">
        <v>311668870</v>
      </c>
      <c r="K76" s="5">
        <v>-7.7748186928921616E-5</v>
      </c>
      <c r="M76" s="2">
        <v>0</v>
      </c>
      <c r="O76" s="4">
        <v>311668870</v>
      </c>
      <c r="P76" s="4"/>
      <c r="Q76" s="4">
        <v>0</v>
      </c>
      <c r="R76" s="4"/>
      <c r="S76" s="4">
        <v>311668870</v>
      </c>
      <c r="U76" s="5">
        <v>-7.7748186928921616E-5</v>
      </c>
    </row>
    <row r="77" spans="1:21">
      <c r="A77" s="1" t="s">
        <v>72</v>
      </c>
      <c r="C77" s="2">
        <v>0</v>
      </c>
      <c r="E77" s="4">
        <v>-42068346816</v>
      </c>
      <c r="F77" s="4"/>
      <c r="G77" s="4">
        <v>0</v>
      </c>
      <c r="H77" s="4"/>
      <c r="I77" s="4">
        <v>-42068346816</v>
      </c>
      <c r="K77" s="5">
        <v>1.0494271346512958E-2</v>
      </c>
      <c r="M77" s="2">
        <v>0</v>
      </c>
      <c r="O77" s="4">
        <v>-42068346816</v>
      </c>
      <c r="P77" s="4"/>
      <c r="Q77" s="4">
        <v>0</v>
      </c>
      <c r="R77" s="4"/>
      <c r="S77" s="4">
        <v>-42068346816</v>
      </c>
      <c r="U77" s="5">
        <v>1.0494271346512958E-2</v>
      </c>
    </row>
    <row r="78" spans="1:21">
      <c r="A78" s="1" t="s">
        <v>66</v>
      </c>
      <c r="C78" s="2">
        <v>0</v>
      </c>
      <c r="E78" s="4">
        <v>5815192500</v>
      </c>
      <c r="F78" s="4"/>
      <c r="G78" s="4">
        <v>0</v>
      </c>
      <c r="H78" s="4"/>
      <c r="I78" s="4">
        <v>5815192500</v>
      </c>
      <c r="K78" s="5">
        <v>-1.4506443120792367E-3</v>
      </c>
      <c r="M78" s="2">
        <v>0</v>
      </c>
      <c r="O78" s="4">
        <v>5815192500</v>
      </c>
      <c r="P78" s="4"/>
      <c r="Q78" s="4">
        <v>0</v>
      </c>
      <c r="R78" s="4"/>
      <c r="S78" s="4">
        <v>5815192500</v>
      </c>
      <c r="U78" s="5">
        <v>-1.4506443120792367E-3</v>
      </c>
    </row>
    <row r="79" spans="1:21">
      <c r="A79" s="1" t="s">
        <v>26</v>
      </c>
      <c r="C79" s="2">
        <v>0</v>
      </c>
      <c r="E79" s="4">
        <v>-73412206985</v>
      </c>
      <c r="F79" s="4"/>
      <c r="G79" s="4">
        <v>0</v>
      </c>
      <c r="H79" s="4"/>
      <c r="I79" s="4">
        <v>-73412206985</v>
      </c>
      <c r="K79" s="5">
        <v>1.8313237351983421E-2</v>
      </c>
      <c r="M79" s="2">
        <v>0</v>
      </c>
      <c r="O79" s="4">
        <v>-73412206985</v>
      </c>
      <c r="P79" s="4"/>
      <c r="Q79" s="4">
        <v>0</v>
      </c>
      <c r="R79" s="4"/>
      <c r="S79" s="4">
        <v>-73412206985</v>
      </c>
      <c r="U79" s="5">
        <v>1.8313237351983421E-2</v>
      </c>
    </row>
    <row r="80" spans="1:21">
      <c r="A80" s="1" t="s">
        <v>49</v>
      </c>
      <c r="C80" s="2">
        <v>0</v>
      </c>
      <c r="E80" s="4">
        <v>-49694622034</v>
      </c>
      <c r="F80" s="4"/>
      <c r="G80" s="4">
        <v>0</v>
      </c>
      <c r="H80" s="4"/>
      <c r="I80" s="4">
        <v>-49694622034</v>
      </c>
      <c r="K80" s="5">
        <v>1.2396704115048573E-2</v>
      </c>
      <c r="M80" s="2">
        <v>0</v>
      </c>
      <c r="O80" s="4">
        <v>-49694622034</v>
      </c>
      <c r="P80" s="4"/>
      <c r="Q80" s="4">
        <v>0</v>
      </c>
      <c r="R80" s="4"/>
      <c r="S80" s="4">
        <v>-49694622034</v>
      </c>
      <c r="U80" s="5">
        <v>1.2396704115048573E-2</v>
      </c>
    </row>
    <row r="81" spans="1:21">
      <c r="A81" s="1" t="s">
        <v>34</v>
      </c>
      <c r="C81" s="2">
        <v>0</v>
      </c>
      <c r="E81" s="4">
        <v>32569335417</v>
      </c>
      <c r="F81" s="4"/>
      <c r="G81" s="4">
        <v>0</v>
      </c>
      <c r="H81" s="4"/>
      <c r="I81" s="4">
        <v>32569335417</v>
      </c>
      <c r="K81" s="5">
        <v>-8.1246701929251486E-3</v>
      </c>
      <c r="M81" s="2">
        <v>0</v>
      </c>
      <c r="O81" s="4">
        <v>32569335417</v>
      </c>
      <c r="P81" s="4"/>
      <c r="Q81" s="4">
        <v>0</v>
      </c>
      <c r="R81" s="4"/>
      <c r="S81" s="4">
        <v>32569335417</v>
      </c>
      <c r="U81" s="5">
        <v>-8.1246701929251486E-3</v>
      </c>
    </row>
    <row r="82" spans="1:21">
      <c r="A82" s="1" t="s">
        <v>48</v>
      </c>
      <c r="C82" s="2">
        <v>0</v>
      </c>
      <c r="E82" s="4">
        <v>-7407482268</v>
      </c>
      <c r="F82" s="4"/>
      <c r="G82" s="4">
        <v>0</v>
      </c>
      <c r="H82" s="4"/>
      <c r="I82" s="4">
        <v>-7407482268</v>
      </c>
      <c r="K82" s="5">
        <v>1.8478531912575556E-3</v>
      </c>
      <c r="M82" s="2">
        <v>0</v>
      </c>
      <c r="O82" s="4">
        <v>-7407482268</v>
      </c>
      <c r="P82" s="4"/>
      <c r="Q82" s="4">
        <v>0</v>
      </c>
      <c r="R82" s="4"/>
      <c r="S82" s="4">
        <v>-7407482268</v>
      </c>
      <c r="U82" s="5">
        <v>1.8478531912575556E-3</v>
      </c>
    </row>
    <row r="83" spans="1:21">
      <c r="A83" s="1" t="s">
        <v>27</v>
      </c>
      <c r="C83" s="2">
        <v>0</v>
      </c>
      <c r="E83" s="4">
        <v>-33127300502</v>
      </c>
      <c r="F83" s="4"/>
      <c r="G83" s="4">
        <v>0</v>
      </c>
      <c r="H83" s="4"/>
      <c r="I83" s="4">
        <v>-33127300502</v>
      </c>
      <c r="K83" s="5">
        <v>8.2638588572546724E-3</v>
      </c>
      <c r="M83" s="2">
        <v>0</v>
      </c>
      <c r="O83" s="4">
        <v>-33127300502</v>
      </c>
      <c r="P83" s="4"/>
      <c r="Q83" s="4">
        <v>0</v>
      </c>
      <c r="R83" s="4"/>
      <c r="S83" s="4">
        <v>-33127300502</v>
      </c>
      <c r="U83" s="5">
        <v>8.2638588572546724E-3</v>
      </c>
    </row>
    <row r="84" spans="1:21">
      <c r="A84" s="1" t="s">
        <v>47</v>
      </c>
      <c r="C84" s="2">
        <v>0</v>
      </c>
      <c r="E84" s="4">
        <v>29227775357</v>
      </c>
      <c r="F84" s="4"/>
      <c r="G84" s="4">
        <v>0</v>
      </c>
      <c r="H84" s="4"/>
      <c r="I84" s="4">
        <v>29227775357</v>
      </c>
      <c r="K84" s="5">
        <v>-7.2910924404242386E-3</v>
      </c>
      <c r="M84" s="2">
        <v>0</v>
      </c>
      <c r="O84" s="4">
        <v>29227775357</v>
      </c>
      <c r="P84" s="4"/>
      <c r="Q84" s="4">
        <v>0</v>
      </c>
      <c r="R84" s="4"/>
      <c r="S84" s="4">
        <v>29227775357</v>
      </c>
      <c r="U84" s="5">
        <v>-7.2910924404242386E-3</v>
      </c>
    </row>
    <row r="85" spans="1:21">
      <c r="A85" s="1" t="s">
        <v>35</v>
      </c>
      <c r="C85" s="2">
        <v>0</v>
      </c>
      <c r="E85" s="4">
        <v>-65387657694</v>
      </c>
      <c r="F85" s="4"/>
      <c r="G85" s="4">
        <v>0</v>
      </c>
      <c r="H85" s="4"/>
      <c r="I85" s="4">
        <v>-65387657694</v>
      </c>
      <c r="K85" s="5">
        <v>1.6311452065255833E-2</v>
      </c>
      <c r="M85" s="2">
        <v>0</v>
      </c>
      <c r="O85" s="4">
        <v>-65387657694</v>
      </c>
      <c r="P85" s="4"/>
      <c r="Q85" s="4">
        <v>0</v>
      </c>
      <c r="R85" s="4"/>
      <c r="S85" s="4">
        <v>-65387657694</v>
      </c>
      <c r="U85" s="5">
        <v>1.6311452065255833E-2</v>
      </c>
    </row>
    <row r="86" spans="1:21">
      <c r="A86" s="1" t="s">
        <v>99</v>
      </c>
      <c r="C86" s="2">
        <v>0</v>
      </c>
      <c r="E86" s="4">
        <v>645501757</v>
      </c>
      <c r="F86" s="4"/>
      <c r="G86" s="4">
        <v>0</v>
      </c>
      <c r="H86" s="4"/>
      <c r="I86" s="4">
        <v>645501757</v>
      </c>
      <c r="K86" s="5">
        <v>-1.6102535766945007E-4</v>
      </c>
      <c r="M86" s="2">
        <v>0</v>
      </c>
      <c r="O86" s="4">
        <v>645501757</v>
      </c>
      <c r="P86" s="4"/>
      <c r="Q86" s="4">
        <v>0</v>
      </c>
      <c r="R86" s="4"/>
      <c r="S86" s="4">
        <v>645501757</v>
      </c>
      <c r="U86" s="5">
        <v>-1.6102535766945007E-4</v>
      </c>
    </row>
    <row r="87" spans="1:21">
      <c r="A87" s="1" t="s">
        <v>39</v>
      </c>
      <c r="C87" s="2">
        <v>0</v>
      </c>
      <c r="E87" s="4">
        <v>-5364808524</v>
      </c>
      <c r="F87" s="4"/>
      <c r="G87" s="4">
        <v>0</v>
      </c>
      <c r="H87" s="4"/>
      <c r="I87" s="4">
        <v>-5364808524</v>
      </c>
      <c r="K87" s="5">
        <v>1.338292579434783E-3</v>
      </c>
      <c r="M87" s="2">
        <v>0</v>
      </c>
      <c r="O87" s="4">
        <v>-5364808524</v>
      </c>
      <c r="P87" s="4"/>
      <c r="Q87" s="4">
        <v>0</v>
      </c>
      <c r="R87" s="4"/>
      <c r="S87" s="4">
        <v>-5364808524</v>
      </c>
      <c r="U87" s="5">
        <v>1.338292579434783E-3</v>
      </c>
    </row>
    <row r="88" spans="1:21">
      <c r="A88" s="1" t="s">
        <v>24</v>
      </c>
      <c r="C88" s="2">
        <v>0</v>
      </c>
      <c r="E88" s="4">
        <v>-75901453168</v>
      </c>
      <c r="F88" s="4"/>
      <c r="G88" s="4">
        <v>0</v>
      </c>
      <c r="H88" s="4"/>
      <c r="I88" s="4">
        <v>-75901453168</v>
      </c>
      <c r="K88" s="5">
        <v>1.8934198879350553E-2</v>
      </c>
      <c r="M88" s="2">
        <v>0</v>
      </c>
      <c r="O88" s="4">
        <v>-75901453168</v>
      </c>
      <c r="P88" s="4"/>
      <c r="Q88" s="4">
        <v>0</v>
      </c>
      <c r="R88" s="4"/>
      <c r="S88" s="4">
        <v>-75901453168</v>
      </c>
      <c r="U88" s="5">
        <v>1.8934198879350553E-2</v>
      </c>
    </row>
    <row r="89" spans="1:21">
      <c r="A89" s="1" t="s">
        <v>70</v>
      </c>
      <c r="C89" s="2">
        <v>0</v>
      </c>
      <c r="E89" s="4">
        <v>8496592971</v>
      </c>
      <c r="F89" s="4"/>
      <c r="G89" s="4">
        <v>0</v>
      </c>
      <c r="H89" s="4"/>
      <c r="I89" s="4">
        <v>8496592971</v>
      </c>
      <c r="K89" s="5">
        <v>-2.1195401984428841E-3</v>
      </c>
      <c r="M89" s="2">
        <v>0</v>
      </c>
      <c r="O89" s="4">
        <v>8496592971</v>
      </c>
      <c r="P89" s="4"/>
      <c r="Q89" s="4">
        <v>0</v>
      </c>
      <c r="R89" s="4"/>
      <c r="S89" s="4">
        <v>8496592971</v>
      </c>
      <c r="U89" s="5">
        <v>-2.1195401984428841E-3</v>
      </c>
    </row>
    <row r="90" spans="1:21">
      <c r="A90" s="1" t="s">
        <v>69</v>
      </c>
      <c r="C90" s="2">
        <v>0</v>
      </c>
      <c r="E90" s="4">
        <v>-242371105759</v>
      </c>
      <c r="F90" s="4"/>
      <c r="G90" s="4">
        <v>0</v>
      </c>
      <c r="H90" s="4"/>
      <c r="I90" s="4">
        <v>-242371105759</v>
      </c>
      <c r="K90" s="5">
        <v>6.0461328835055492E-2</v>
      </c>
      <c r="M90" s="2">
        <v>0</v>
      </c>
      <c r="O90" s="4">
        <v>-242371105759</v>
      </c>
      <c r="P90" s="4"/>
      <c r="Q90" s="4">
        <v>0</v>
      </c>
      <c r="R90" s="4"/>
      <c r="S90" s="4">
        <v>-242371105759</v>
      </c>
      <c r="U90" s="5">
        <v>6.0461328835055492E-2</v>
      </c>
    </row>
    <row r="91" spans="1:21">
      <c r="A91" s="1" t="s">
        <v>86</v>
      </c>
      <c r="C91" s="2">
        <v>0</v>
      </c>
      <c r="E91" s="4">
        <v>-1182</v>
      </c>
      <c r="F91" s="4"/>
      <c r="G91" s="4">
        <v>0</v>
      </c>
      <c r="H91" s="4"/>
      <c r="I91" s="4">
        <v>-1182</v>
      </c>
      <c r="K91" s="5">
        <v>2.9485895383130614E-10</v>
      </c>
      <c r="M91" s="2">
        <v>0</v>
      </c>
      <c r="O91" s="4">
        <v>-1182</v>
      </c>
      <c r="P91" s="4"/>
      <c r="Q91" s="4">
        <v>0</v>
      </c>
      <c r="R91" s="4"/>
      <c r="S91" s="4">
        <v>-1182</v>
      </c>
      <c r="U91" s="5">
        <v>2.9485895383130614E-10</v>
      </c>
    </row>
    <row r="92" spans="1:21">
      <c r="A92" s="1" t="s">
        <v>17</v>
      </c>
      <c r="C92" s="2">
        <v>0</v>
      </c>
      <c r="E92" s="4">
        <v>-96978676198</v>
      </c>
      <c r="F92" s="4"/>
      <c r="G92" s="4">
        <v>0</v>
      </c>
      <c r="H92" s="4"/>
      <c r="I92" s="4">
        <v>-96978676198</v>
      </c>
      <c r="K92" s="5">
        <v>2.4192073610564524E-2</v>
      </c>
      <c r="M92" s="2">
        <v>0</v>
      </c>
      <c r="O92" s="4">
        <v>-96978676198</v>
      </c>
      <c r="P92" s="4"/>
      <c r="Q92" s="4">
        <v>0</v>
      </c>
      <c r="R92" s="4"/>
      <c r="S92" s="4">
        <v>-96978676198</v>
      </c>
      <c r="U92" s="5">
        <v>2.4192073610564524E-2</v>
      </c>
    </row>
    <row r="93" spans="1:21" ht="23.25" thickBot="1">
      <c r="C93" s="3">
        <f>SUM(C8:C92)</f>
        <v>842005188646</v>
      </c>
      <c r="E93" s="7">
        <f>SUM(E8:E92)</f>
        <v>-4879054578214</v>
      </c>
      <c r="G93" s="3">
        <f>SUM(G8:G92)</f>
        <v>28353080226</v>
      </c>
      <c r="I93" s="7">
        <f>SUM(I8:I92)</f>
        <v>-4008696309342</v>
      </c>
      <c r="K93" s="9">
        <f>SUM(K8:K92)</f>
        <v>0.99999999999999989</v>
      </c>
      <c r="M93" s="3">
        <f>SUM(M8:M92)</f>
        <v>842005188646</v>
      </c>
      <c r="O93" s="7">
        <f>SUM(O8:O92)</f>
        <v>-4879054578214</v>
      </c>
      <c r="Q93" s="3">
        <f>SUM(Q8:Q92)</f>
        <v>28353080226</v>
      </c>
      <c r="S93" s="7">
        <f>SUM(S8:S92)</f>
        <v>-4008696309342</v>
      </c>
      <c r="U93" s="9">
        <f>SUM(U8:U92)</f>
        <v>0.99999999999999989</v>
      </c>
    </row>
    <row r="94" spans="1:21" ht="23.25" thickTop="1"/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9"/>
  <sheetViews>
    <sheetView rightToLeft="1" topLeftCell="A16" workbookViewId="0">
      <selection activeCell="I38" sqref="I38"/>
    </sheetView>
  </sheetViews>
  <sheetFormatPr defaultRowHeight="22.5"/>
  <cols>
    <col min="1" max="1" width="34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216</v>
      </c>
      <c r="C6" s="11" t="s">
        <v>214</v>
      </c>
      <c r="D6" s="11" t="s">
        <v>214</v>
      </c>
      <c r="E6" s="11" t="s">
        <v>214</v>
      </c>
      <c r="F6" s="11" t="s">
        <v>214</v>
      </c>
      <c r="G6" s="11" t="s">
        <v>214</v>
      </c>
      <c r="H6" s="11" t="s">
        <v>214</v>
      </c>
      <c r="I6" s="11" t="s">
        <v>214</v>
      </c>
      <c r="K6" s="11" t="s">
        <v>215</v>
      </c>
      <c r="L6" s="11" t="s">
        <v>215</v>
      </c>
      <c r="M6" s="11" t="s">
        <v>215</v>
      </c>
      <c r="N6" s="11" t="s">
        <v>215</v>
      </c>
      <c r="O6" s="11" t="s">
        <v>215</v>
      </c>
      <c r="P6" s="11" t="s">
        <v>215</v>
      </c>
      <c r="Q6" s="11" t="s">
        <v>215</v>
      </c>
    </row>
    <row r="7" spans="1:17" ht="24">
      <c r="A7" s="11" t="s">
        <v>216</v>
      </c>
      <c r="C7" s="11" t="s">
        <v>248</v>
      </c>
      <c r="E7" s="11" t="s">
        <v>245</v>
      </c>
      <c r="G7" s="11" t="s">
        <v>246</v>
      </c>
      <c r="I7" s="11" t="s">
        <v>249</v>
      </c>
      <c r="K7" s="11" t="s">
        <v>248</v>
      </c>
      <c r="M7" s="11" t="s">
        <v>245</v>
      </c>
      <c r="O7" s="11" t="s">
        <v>246</v>
      </c>
      <c r="Q7" s="11" t="s">
        <v>249</v>
      </c>
    </row>
    <row r="8" spans="1:17">
      <c r="A8" s="1" t="s">
        <v>131</v>
      </c>
      <c r="C8" s="2">
        <v>0</v>
      </c>
      <c r="E8" s="2">
        <v>0</v>
      </c>
      <c r="G8" s="2">
        <v>1181371</v>
      </c>
      <c r="I8" s="2">
        <f>C8+E8+G8</f>
        <v>1181371</v>
      </c>
      <c r="K8" s="4">
        <v>0</v>
      </c>
      <c r="L8" s="4"/>
      <c r="M8" s="4">
        <v>0</v>
      </c>
      <c r="N8" s="4"/>
      <c r="O8" s="4">
        <v>1181371</v>
      </c>
      <c r="P8" s="4"/>
      <c r="Q8" s="4">
        <f>K8+M8+O8</f>
        <v>1181371</v>
      </c>
    </row>
    <row r="9" spans="1:17">
      <c r="A9" s="1" t="s">
        <v>139</v>
      </c>
      <c r="C9" s="2">
        <v>0</v>
      </c>
      <c r="E9" s="2">
        <v>0</v>
      </c>
      <c r="G9" s="2">
        <v>2020602443</v>
      </c>
      <c r="I9" s="2">
        <f t="shared" ref="I9:I37" si="0">C9+E9+G9</f>
        <v>2020602443</v>
      </c>
      <c r="K9" s="4">
        <v>0</v>
      </c>
      <c r="L9" s="4"/>
      <c r="M9" s="4">
        <v>0</v>
      </c>
      <c r="N9" s="4"/>
      <c r="O9" s="4">
        <v>2020602443</v>
      </c>
      <c r="P9" s="4"/>
      <c r="Q9" s="4">
        <f t="shared" ref="Q9:Q37" si="1">K9+M9+O9</f>
        <v>2020602443</v>
      </c>
    </row>
    <row r="10" spans="1:17">
      <c r="A10" s="1" t="s">
        <v>149</v>
      </c>
      <c r="C10" s="2">
        <v>114636256</v>
      </c>
      <c r="E10" s="2">
        <v>0</v>
      </c>
      <c r="G10" s="2">
        <v>29258706</v>
      </c>
      <c r="I10" s="2">
        <f t="shared" si="0"/>
        <v>143894962</v>
      </c>
      <c r="K10" s="4">
        <v>114636256</v>
      </c>
      <c r="L10" s="4"/>
      <c r="M10" s="4">
        <v>0</v>
      </c>
      <c r="N10" s="4"/>
      <c r="O10" s="4">
        <v>29258706</v>
      </c>
      <c r="P10" s="4"/>
      <c r="Q10" s="4">
        <f t="shared" si="1"/>
        <v>143894962</v>
      </c>
    </row>
    <row r="11" spans="1:17">
      <c r="A11" s="1" t="s">
        <v>175</v>
      </c>
      <c r="C11" s="2">
        <v>22246350</v>
      </c>
      <c r="E11" s="2">
        <v>105450100</v>
      </c>
      <c r="G11" s="2">
        <v>0</v>
      </c>
      <c r="I11" s="2">
        <f t="shared" si="0"/>
        <v>127696450</v>
      </c>
      <c r="K11" s="4">
        <v>22246350</v>
      </c>
      <c r="L11" s="4"/>
      <c r="M11" s="4">
        <v>105450100</v>
      </c>
      <c r="N11" s="4"/>
      <c r="O11" s="4">
        <v>0</v>
      </c>
      <c r="P11" s="4"/>
      <c r="Q11" s="4">
        <f t="shared" si="1"/>
        <v>127696450</v>
      </c>
    </row>
    <row r="12" spans="1:17">
      <c r="A12" s="1" t="s">
        <v>172</v>
      </c>
      <c r="C12" s="2">
        <v>746629531</v>
      </c>
      <c r="E12" s="4">
        <v>-54597524</v>
      </c>
      <c r="G12" s="2">
        <v>0</v>
      </c>
      <c r="I12" s="2">
        <f t="shared" si="0"/>
        <v>692032007</v>
      </c>
      <c r="K12" s="4">
        <v>746629531</v>
      </c>
      <c r="L12" s="4"/>
      <c r="M12" s="4">
        <v>-54597524</v>
      </c>
      <c r="N12" s="4"/>
      <c r="O12" s="4">
        <v>0</v>
      </c>
      <c r="P12" s="4"/>
      <c r="Q12" s="4">
        <f t="shared" si="1"/>
        <v>692032007</v>
      </c>
    </row>
    <row r="13" spans="1:17">
      <c r="A13" s="1" t="s">
        <v>152</v>
      </c>
      <c r="C13" s="2">
        <v>2522088479</v>
      </c>
      <c r="E13" s="4">
        <v>3579351125</v>
      </c>
      <c r="F13" s="4"/>
      <c r="G13" s="4">
        <v>0</v>
      </c>
      <c r="H13" s="4"/>
      <c r="I13" s="4">
        <f t="shared" si="0"/>
        <v>6101439604</v>
      </c>
      <c r="K13" s="4">
        <v>2522088479</v>
      </c>
      <c r="L13" s="4"/>
      <c r="M13" s="4">
        <v>3579351125</v>
      </c>
      <c r="N13" s="4"/>
      <c r="O13" s="4">
        <v>0</v>
      </c>
      <c r="P13" s="4"/>
      <c r="Q13" s="4">
        <f t="shared" si="1"/>
        <v>6101439604</v>
      </c>
    </row>
    <row r="14" spans="1:17">
      <c r="A14" s="1" t="s">
        <v>158</v>
      </c>
      <c r="C14" s="2">
        <v>5249373516</v>
      </c>
      <c r="E14" s="4">
        <v>28359838847</v>
      </c>
      <c r="F14" s="4"/>
      <c r="G14" s="4">
        <v>0</v>
      </c>
      <c r="H14" s="4"/>
      <c r="I14" s="4">
        <f t="shared" si="0"/>
        <v>33609212363</v>
      </c>
      <c r="K14" s="4">
        <v>5249373516</v>
      </c>
      <c r="L14" s="4"/>
      <c r="M14" s="4">
        <v>28359838847</v>
      </c>
      <c r="N14" s="4"/>
      <c r="O14" s="4">
        <v>0</v>
      </c>
      <c r="P14" s="4"/>
      <c r="Q14" s="4">
        <f t="shared" si="1"/>
        <v>33609212363</v>
      </c>
    </row>
    <row r="15" spans="1:17">
      <c r="A15" s="1" t="s">
        <v>161</v>
      </c>
      <c r="C15" s="2">
        <v>1289223879</v>
      </c>
      <c r="E15" s="4">
        <v>733261963</v>
      </c>
      <c r="F15" s="4"/>
      <c r="G15" s="4">
        <v>0</v>
      </c>
      <c r="H15" s="4"/>
      <c r="I15" s="4">
        <f t="shared" si="0"/>
        <v>2022485842</v>
      </c>
      <c r="K15" s="4">
        <v>1289223879</v>
      </c>
      <c r="L15" s="4"/>
      <c r="M15" s="4">
        <v>733261963</v>
      </c>
      <c r="N15" s="4"/>
      <c r="O15" s="4">
        <v>0</v>
      </c>
      <c r="P15" s="4"/>
      <c r="Q15" s="4">
        <f t="shared" si="1"/>
        <v>2022485842</v>
      </c>
    </row>
    <row r="16" spans="1:17">
      <c r="A16" s="1" t="s">
        <v>155</v>
      </c>
      <c r="C16" s="2">
        <v>434156643</v>
      </c>
      <c r="E16" s="4">
        <v>0</v>
      </c>
      <c r="F16" s="4"/>
      <c r="G16" s="4">
        <v>0</v>
      </c>
      <c r="H16" s="4"/>
      <c r="I16" s="4">
        <f t="shared" si="0"/>
        <v>434156643</v>
      </c>
      <c r="K16" s="4">
        <v>434156643</v>
      </c>
      <c r="L16" s="4"/>
      <c r="M16" s="4">
        <v>0</v>
      </c>
      <c r="N16" s="4"/>
      <c r="O16" s="4">
        <v>0</v>
      </c>
      <c r="P16" s="4"/>
      <c r="Q16" s="4">
        <f t="shared" si="1"/>
        <v>434156643</v>
      </c>
    </row>
    <row r="17" spans="1:17">
      <c r="A17" s="1" t="s">
        <v>187</v>
      </c>
      <c r="C17" s="2">
        <v>1416773411</v>
      </c>
      <c r="E17" s="4">
        <v>-33364950</v>
      </c>
      <c r="F17" s="4"/>
      <c r="G17" s="4">
        <v>0</v>
      </c>
      <c r="H17" s="4"/>
      <c r="I17" s="4">
        <f t="shared" si="0"/>
        <v>1383408461</v>
      </c>
      <c r="K17" s="4">
        <v>1416773411</v>
      </c>
      <c r="L17" s="4"/>
      <c r="M17" s="4">
        <v>-33364950</v>
      </c>
      <c r="N17" s="4"/>
      <c r="O17" s="4">
        <v>0</v>
      </c>
      <c r="P17" s="4"/>
      <c r="Q17" s="4">
        <f t="shared" si="1"/>
        <v>1383408461</v>
      </c>
    </row>
    <row r="18" spans="1:17">
      <c r="A18" s="1" t="s">
        <v>119</v>
      </c>
      <c r="C18" s="2">
        <v>0</v>
      </c>
      <c r="E18" s="4">
        <v>1261187368</v>
      </c>
      <c r="F18" s="4"/>
      <c r="G18" s="4">
        <v>0</v>
      </c>
      <c r="H18" s="4"/>
      <c r="I18" s="4">
        <f t="shared" si="0"/>
        <v>1261187368</v>
      </c>
      <c r="K18" s="4">
        <v>0</v>
      </c>
      <c r="L18" s="4"/>
      <c r="M18" s="4">
        <v>1261187368</v>
      </c>
      <c r="N18" s="4"/>
      <c r="O18" s="4">
        <v>0</v>
      </c>
      <c r="P18" s="4"/>
      <c r="Q18" s="4">
        <f t="shared" si="1"/>
        <v>1261187368</v>
      </c>
    </row>
    <row r="19" spans="1:17">
      <c r="A19" s="1" t="s">
        <v>122</v>
      </c>
      <c r="C19" s="2">
        <v>0</v>
      </c>
      <c r="E19" s="4">
        <v>2064626</v>
      </c>
      <c r="F19" s="4"/>
      <c r="G19" s="4">
        <v>0</v>
      </c>
      <c r="H19" s="4"/>
      <c r="I19" s="4">
        <f t="shared" si="0"/>
        <v>2064626</v>
      </c>
      <c r="K19" s="4">
        <v>0</v>
      </c>
      <c r="L19" s="4"/>
      <c r="M19" s="4">
        <v>2064626</v>
      </c>
      <c r="N19" s="4"/>
      <c r="O19" s="4">
        <v>0</v>
      </c>
      <c r="P19" s="4"/>
      <c r="Q19" s="4">
        <f t="shared" si="1"/>
        <v>2064626</v>
      </c>
    </row>
    <row r="20" spans="1:17">
      <c r="A20" s="1" t="s">
        <v>134</v>
      </c>
      <c r="C20" s="2">
        <v>0</v>
      </c>
      <c r="E20" s="4">
        <v>3380901121</v>
      </c>
      <c r="F20" s="4"/>
      <c r="G20" s="4">
        <v>0</v>
      </c>
      <c r="H20" s="4"/>
      <c r="I20" s="4">
        <f t="shared" si="0"/>
        <v>3380901121</v>
      </c>
      <c r="K20" s="4">
        <v>0</v>
      </c>
      <c r="L20" s="4"/>
      <c r="M20" s="4">
        <v>3380901121</v>
      </c>
      <c r="N20" s="4"/>
      <c r="O20" s="4">
        <v>0</v>
      </c>
      <c r="P20" s="4"/>
      <c r="Q20" s="4">
        <f t="shared" si="1"/>
        <v>3380901121</v>
      </c>
    </row>
    <row r="21" spans="1:17">
      <c r="A21" s="1" t="s">
        <v>137</v>
      </c>
      <c r="C21" s="2">
        <v>0</v>
      </c>
      <c r="E21" s="4">
        <v>7940754797</v>
      </c>
      <c r="F21" s="4"/>
      <c r="G21" s="4">
        <v>0</v>
      </c>
      <c r="H21" s="4"/>
      <c r="I21" s="4">
        <f t="shared" si="0"/>
        <v>7940754797</v>
      </c>
      <c r="K21" s="4">
        <v>0</v>
      </c>
      <c r="L21" s="4"/>
      <c r="M21" s="4">
        <v>7940754797</v>
      </c>
      <c r="N21" s="4"/>
      <c r="O21" s="4">
        <v>0</v>
      </c>
      <c r="P21" s="4"/>
      <c r="Q21" s="4">
        <f t="shared" si="1"/>
        <v>7940754797</v>
      </c>
    </row>
    <row r="22" spans="1:17">
      <c r="A22" s="1" t="s">
        <v>109</v>
      </c>
      <c r="C22" s="2">
        <v>0</v>
      </c>
      <c r="E22" s="4">
        <v>9203513920</v>
      </c>
      <c r="F22" s="4"/>
      <c r="G22" s="4">
        <v>0</v>
      </c>
      <c r="H22" s="4"/>
      <c r="I22" s="4">
        <f t="shared" si="0"/>
        <v>9203513920</v>
      </c>
      <c r="K22" s="4">
        <v>0</v>
      </c>
      <c r="L22" s="4"/>
      <c r="M22" s="4">
        <v>9203513920</v>
      </c>
      <c r="N22" s="4"/>
      <c r="O22" s="4">
        <v>0</v>
      </c>
      <c r="P22" s="4"/>
      <c r="Q22" s="4">
        <f t="shared" si="1"/>
        <v>9203513920</v>
      </c>
    </row>
    <row r="23" spans="1:17">
      <c r="A23" s="1" t="s">
        <v>113</v>
      </c>
      <c r="C23" s="2">
        <v>0</v>
      </c>
      <c r="E23" s="4">
        <v>324813401</v>
      </c>
      <c r="F23" s="4"/>
      <c r="G23" s="4">
        <v>0</v>
      </c>
      <c r="H23" s="4"/>
      <c r="I23" s="4">
        <f t="shared" si="0"/>
        <v>324813401</v>
      </c>
      <c r="K23" s="4">
        <v>0</v>
      </c>
      <c r="L23" s="4"/>
      <c r="M23" s="4">
        <v>324813401</v>
      </c>
      <c r="N23" s="4"/>
      <c r="O23" s="4">
        <v>0</v>
      </c>
      <c r="P23" s="4"/>
      <c r="Q23" s="4">
        <f t="shared" si="1"/>
        <v>324813401</v>
      </c>
    </row>
    <row r="24" spans="1:17">
      <c r="A24" s="1" t="s">
        <v>124</v>
      </c>
      <c r="C24" s="2">
        <v>0</v>
      </c>
      <c r="E24" s="4">
        <v>10915072824</v>
      </c>
      <c r="F24" s="4"/>
      <c r="G24" s="4">
        <v>0</v>
      </c>
      <c r="H24" s="4"/>
      <c r="I24" s="4">
        <f t="shared" si="0"/>
        <v>10915072824</v>
      </c>
      <c r="K24" s="4">
        <v>0</v>
      </c>
      <c r="L24" s="4"/>
      <c r="M24" s="4">
        <v>10915072824</v>
      </c>
      <c r="N24" s="4"/>
      <c r="O24" s="4">
        <v>0</v>
      </c>
      <c r="P24" s="4"/>
      <c r="Q24" s="4">
        <f t="shared" si="1"/>
        <v>10915072824</v>
      </c>
    </row>
    <row r="25" spans="1:17">
      <c r="A25" s="1" t="s">
        <v>129</v>
      </c>
      <c r="C25" s="2">
        <v>0</v>
      </c>
      <c r="E25" s="4">
        <v>2657098076</v>
      </c>
      <c r="F25" s="4"/>
      <c r="G25" s="4">
        <v>0</v>
      </c>
      <c r="H25" s="4"/>
      <c r="I25" s="4">
        <f t="shared" si="0"/>
        <v>2657098076</v>
      </c>
      <c r="K25" s="4">
        <v>0</v>
      </c>
      <c r="L25" s="4"/>
      <c r="M25" s="4">
        <v>2657098076</v>
      </c>
      <c r="N25" s="4"/>
      <c r="O25" s="4">
        <v>0</v>
      </c>
      <c r="P25" s="4"/>
      <c r="Q25" s="4">
        <f t="shared" si="1"/>
        <v>2657098076</v>
      </c>
    </row>
    <row r="26" spans="1:17">
      <c r="A26" s="1" t="s">
        <v>116</v>
      </c>
      <c r="C26" s="2">
        <v>0</v>
      </c>
      <c r="E26" s="4">
        <v>10421857666</v>
      </c>
      <c r="F26" s="4"/>
      <c r="G26" s="4">
        <v>0</v>
      </c>
      <c r="H26" s="4"/>
      <c r="I26" s="4">
        <f t="shared" si="0"/>
        <v>10421857666</v>
      </c>
      <c r="K26" s="4">
        <v>0</v>
      </c>
      <c r="L26" s="4"/>
      <c r="M26" s="4">
        <v>10421857666</v>
      </c>
      <c r="N26" s="4"/>
      <c r="O26" s="4">
        <v>0</v>
      </c>
      <c r="P26" s="4"/>
      <c r="Q26" s="4">
        <f t="shared" si="1"/>
        <v>10421857666</v>
      </c>
    </row>
    <row r="27" spans="1:17">
      <c r="A27" s="1" t="s">
        <v>127</v>
      </c>
      <c r="C27" s="2">
        <v>0</v>
      </c>
      <c r="E27" s="4">
        <v>4373361641</v>
      </c>
      <c r="F27" s="4"/>
      <c r="G27" s="4">
        <v>0</v>
      </c>
      <c r="H27" s="4"/>
      <c r="I27" s="4">
        <f t="shared" si="0"/>
        <v>4373361641</v>
      </c>
      <c r="K27" s="4">
        <v>0</v>
      </c>
      <c r="L27" s="4"/>
      <c r="M27" s="4">
        <v>4373361641</v>
      </c>
      <c r="N27" s="4"/>
      <c r="O27" s="4">
        <v>0</v>
      </c>
      <c r="P27" s="4"/>
      <c r="Q27" s="4">
        <f t="shared" si="1"/>
        <v>4373361641</v>
      </c>
    </row>
    <row r="28" spans="1:17">
      <c r="A28" s="1" t="s">
        <v>184</v>
      </c>
      <c r="C28" s="2">
        <v>0</v>
      </c>
      <c r="E28" s="4">
        <v>1485703622</v>
      </c>
      <c r="F28" s="4"/>
      <c r="G28" s="4">
        <v>0</v>
      </c>
      <c r="H28" s="4"/>
      <c r="I28" s="4">
        <f t="shared" si="0"/>
        <v>1485703622</v>
      </c>
      <c r="K28" s="4">
        <v>0</v>
      </c>
      <c r="L28" s="4"/>
      <c r="M28" s="4">
        <v>1485703622</v>
      </c>
      <c r="N28" s="4"/>
      <c r="O28" s="4">
        <v>0</v>
      </c>
      <c r="P28" s="4"/>
      <c r="Q28" s="4">
        <f t="shared" si="1"/>
        <v>1485703622</v>
      </c>
    </row>
    <row r="29" spans="1:17">
      <c r="A29" s="1" t="s">
        <v>163</v>
      </c>
      <c r="C29" s="2">
        <v>0</v>
      </c>
      <c r="E29" s="4">
        <v>260946370</v>
      </c>
      <c r="F29" s="4"/>
      <c r="G29" s="4">
        <v>0</v>
      </c>
      <c r="H29" s="4"/>
      <c r="I29" s="4">
        <f t="shared" si="0"/>
        <v>260946370</v>
      </c>
      <c r="K29" s="4">
        <v>0</v>
      </c>
      <c r="L29" s="4"/>
      <c r="M29" s="4">
        <v>260946370</v>
      </c>
      <c r="N29" s="4"/>
      <c r="O29" s="4">
        <v>0</v>
      </c>
      <c r="P29" s="4"/>
      <c r="Q29" s="4">
        <f t="shared" si="1"/>
        <v>260946370</v>
      </c>
    </row>
    <row r="30" spans="1:17">
      <c r="A30" s="1" t="s">
        <v>166</v>
      </c>
      <c r="C30" s="2">
        <v>0</v>
      </c>
      <c r="E30" s="4">
        <v>-14500230</v>
      </c>
      <c r="F30" s="4"/>
      <c r="G30" s="4">
        <v>0</v>
      </c>
      <c r="H30" s="4"/>
      <c r="I30" s="4">
        <f t="shared" si="0"/>
        <v>-14500230</v>
      </c>
      <c r="K30" s="4">
        <v>0</v>
      </c>
      <c r="L30" s="4"/>
      <c r="M30" s="4">
        <v>-14500230</v>
      </c>
      <c r="N30" s="4"/>
      <c r="O30" s="4">
        <v>0</v>
      </c>
      <c r="P30" s="4"/>
      <c r="Q30" s="4">
        <f t="shared" si="1"/>
        <v>-14500230</v>
      </c>
    </row>
    <row r="31" spans="1:17">
      <c r="A31" s="1" t="s">
        <v>169</v>
      </c>
      <c r="C31" s="2">
        <v>0</v>
      </c>
      <c r="E31" s="4">
        <v>686478715</v>
      </c>
      <c r="F31" s="4"/>
      <c r="G31" s="4">
        <v>0</v>
      </c>
      <c r="H31" s="4"/>
      <c r="I31" s="4">
        <f t="shared" si="0"/>
        <v>686478715</v>
      </c>
      <c r="K31" s="4">
        <v>0</v>
      </c>
      <c r="L31" s="4"/>
      <c r="M31" s="4">
        <v>686478715</v>
      </c>
      <c r="N31" s="4"/>
      <c r="O31" s="4">
        <v>0</v>
      </c>
      <c r="P31" s="4"/>
      <c r="Q31" s="4">
        <f t="shared" si="1"/>
        <v>686478715</v>
      </c>
    </row>
    <row r="32" spans="1:17">
      <c r="A32" s="1" t="s">
        <v>186</v>
      </c>
      <c r="C32" s="2">
        <v>0</v>
      </c>
      <c r="E32" s="4">
        <v>637280604</v>
      </c>
      <c r="F32" s="4"/>
      <c r="G32" s="4">
        <v>0</v>
      </c>
      <c r="H32" s="4"/>
      <c r="I32" s="4">
        <f t="shared" si="0"/>
        <v>637280604</v>
      </c>
      <c r="K32" s="4">
        <v>0</v>
      </c>
      <c r="L32" s="4"/>
      <c r="M32" s="4">
        <v>637280604</v>
      </c>
      <c r="N32" s="4"/>
      <c r="O32" s="4">
        <v>0</v>
      </c>
      <c r="P32" s="4"/>
      <c r="Q32" s="4">
        <f t="shared" si="1"/>
        <v>637280604</v>
      </c>
    </row>
    <row r="33" spans="1:17">
      <c r="A33" s="1" t="s">
        <v>180</v>
      </c>
      <c r="C33" s="2">
        <v>0</v>
      </c>
      <c r="E33" s="4">
        <v>296331663</v>
      </c>
      <c r="F33" s="4"/>
      <c r="G33" s="4">
        <v>0</v>
      </c>
      <c r="H33" s="4"/>
      <c r="I33" s="4">
        <f t="shared" si="0"/>
        <v>296331663</v>
      </c>
      <c r="K33" s="4">
        <v>0</v>
      </c>
      <c r="L33" s="4"/>
      <c r="M33" s="4">
        <v>296331663</v>
      </c>
      <c r="N33" s="4"/>
      <c r="O33" s="4">
        <v>0</v>
      </c>
      <c r="P33" s="4"/>
      <c r="Q33" s="4">
        <f t="shared" si="1"/>
        <v>296331663</v>
      </c>
    </row>
    <row r="34" spans="1:17">
      <c r="A34" s="1" t="s">
        <v>183</v>
      </c>
      <c r="C34" s="2">
        <v>0</v>
      </c>
      <c r="E34" s="4">
        <v>8735000078</v>
      </c>
      <c r="F34" s="4"/>
      <c r="G34" s="4">
        <v>0</v>
      </c>
      <c r="H34" s="4"/>
      <c r="I34" s="4">
        <f t="shared" si="0"/>
        <v>8735000078</v>
      </c>
      <c r="K34" s="4">
        <v>0</v>
      </c>
      <c r="L34" s="4"/>
      <c r="M34" s="4">
        <v>8735000078</v>
      </c>
      <c r="N34" s="4"/>
      <c r="O34" s="4">
        <v>0</v>
      </c>
      <c r="P34" s="4"/>
      <c r="Q34" s="4">
        <f t="shared" si="1"/>
        <v>8735000078</v>
      </c>
    </row>
    <row r="35" spans="1:17">
      <c r="A35" s="1" t="s">
        <v>145</v>
      </c>
      <c r="C35" s="2">
        <v>0</v>
      </c>
      <c r="E35" s="4">
        <v>13507948361</v>
      </c>
      <c r="F35" s="4"/>
      <c r="G35" s="4">
        <v>0</v>
      </c>
      <c r="H35" s="4"/>
      <c r="I35" s="4">
        <f t="shared" si="0"/>
        <v>13507948361</v>
      </c>
      <c r="K35" s="4">
        <v>0</v>
      </c>
      <c r="L35" s="4"/>
      <c r="M35" s="4">
        <v>13507948361</v>
      </c>
      <c r="N35" s="4"/>
      <c r="O35" s="4">
        <v>0</v>
      </c>
      <c r="P35" s="4"/>
      <c r="Q35" s="4">
        <f t="shared" si="1"/>
        <v>13507948361</v>
      </c>
    </row>
    <row r="36" spans="1:17">
      <c r="A36" s="1" t="s">
        <v>142</v>
      </c>
      <c r="C36" s="2">
        <v>0</v>
      </c>
      <c r="E36" s="4">
        <v>7428803295</v>
      </c>
      <c r="F36" s="4"/>
      <c r="G36" s="4">
        <v>0</v>
      </c>
      <c r="H36" s="4"/>
      <c r="I36" s="4">
        <f t="shared" si="0"/>
        <v>7428803295</v>
      </c>
      <c r="K36" s="4">
        <v>0</v>
      </c>
      <c r="L36" s="4"/>
      <c r="M36" s="4">
        <v>7428803295</v>
      </c>
      <c r="N36" s="4"/>
      <c r="O36" s="4">
        <v>0</v>
      </c>
      <c r="P36" s="4"/>
      <c r="Q36" s="4">
        <f t="shared" si="1"/>
        <v>7428803295</v>
      </c>
    </row>
    <row r="37" spans="1:17">
      <c r="A37" s="1" t="s">
        <v>178</v>
      </c>
      <c r="C37" s="2">
        <v>0</v>
      </c>
      <c r="E37" s="4">
        <v>3576842228</v>
      </c>
      <c r="F37" s="4"/>
      <c r="G37" s="4">
        <v>0</v>
      </c>
      <c r="H37" s="4"/>
      <c r="I37" s="4">
        <f t="shared" si="0"/>
        <v>3576842228</v>
      </c>
      <c r="K37" s="4">
        <v>0</v>
      </c>
      <c r="L37" s="4"/>
      <c r="M37" s="4">
        <v>3576842228</v>
      </c>
      <c r="N37" s="4"/>
      <c r="O37" s="4">
        <v>0</v>
      </c>
      <c r="P37" s="4"/>
      <c r="Q37" s="4">
        <f t="shared" si="1"/>
        <v>3576842228</v>
      </c>
    </row>
    <row r="38" spans="1:17" ht="23.25" thickBot="1">
      <c r="C38" s="3">
        <f>SUM(C8:C37)</f>
        <v>11795128065</v>
      </c>
      <c r="E38" s="3">
        <f>SUM(E8:E37)</f>
        <v>119771399707</v>
      </c>
      <c r="G38" s="3">
        <f>SUM(G8:G37)</f>
        <v>2051042520</v>
      </c>
      <c r="I38" s="3">
        <f>SUM(I8:I37)</f>
        <v>133617570292</v>
      </c>
      <c r="K38" s="3">
        <f>SUM(K8:K37)</f>
        <v>11795128065</v>
      </c>
      <c r="M38" s="3">
        <f>SUM(M8:M37)</f>
        <v>119771399707</v>
      </c>
      <c r="O38" s="3">
        <f>SUM(O8:O37)</f>
        <v>2051042520</v>
      </c>
      <c r="Q38" s="3">
        <f>SUM(Q8:Q37)</f>
        <v>133617570292</v>
      </c>
    </row>
    <row r="39" spans="1:17" ht="23.25" thickTop="1"/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G12" sqref="G12"/>
    </sheetView>
  </sheetViews>
  <sheetFormatPr defaultRowHeight="22.5"/>
  <cols>
    <col min="1" max="1" width="29.42578125" style="1" bestFit="1" customWidth="1"/>
    <col min="2" max="2" width="1" style="1" customWidth="1"/>
    <col min="3" max="3" width="27.8554687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11" ht="24">
      <c r="A6" s="11" t="s">
        <v>250</v>
      </c>
      <c r="B6" s="11" t="s">
        <v>250</v>
      </c>
      <c r="C6" s="11" t="s">
        <v>250</v>
      </c>
      <c r="E6" s="11" t="s">
        <v>214</v>
      </c>
      <c r="F6" s="11" t="s">
        <v>214</v>
      </c>
      <c r="G6" s="11" t="s">
        <v>214</v>
      </c>
      <c r="I6" s="11" t="s">
        <v>215</v>
      </c>
      <c r="J6" s="11" t="s">
        <v>215</v>
      </c>
      <c r="K6" s="11" t="s">
        <v>215</v>
      </c>
    </row>
    <row r="7" spans="1:11" ht="24">
      <c r="A7" s="11" t="s">
        <v>251</v>
      </c>
      <c r="C7" s="11" t="s">
        <v>193</v>
      </c>
      <c r="E7" s="11" t="s">
        <v>252</v>
      </c>
      <c r="G7" s="11" t="s">
        <v>253</v>
      </c>
      <c r="I7" s="11" t="s">
        <v>252</v>
      </c>
      <c r="K7" s="11" t="s">
        <v>253</v>
      </c>
    </row>
    <row r="8" spans="1:11">
      <c r="A8" s="1" t="s">
        <v>199</v>
      </c>
      <c r="C8" s="1" t="s">
        <v>200</v>
      </c>
      <c r="E8" s="2">
        <v>449906524</v>
      </c>
      <c r="G8" s="5">
        <v>0.61653922448506926</v>
      </c>
      <c r="I8" s="2">
        <v>449906524</v>
      </c>
      <c r="K8" s="5">
        <v>0.61653922448506904</v>
      </c>
    </row>
    <row r="9" spans="1:11">
      <c r="A9" s="1" t="s">
        <v>203</v>
      </c>
      <c r="C9" s="1" t="s">
        <v>204</v>
      </c>
      <c r="E9" s="2">
        <v>2192979</v>
      </c>
      <c r="G9" s="5">
        <v>3.0051966349615386E-3</v>
      </c>
      <c r="I9" s="2">
        <v>2192979</v>
      </c>
      <c r="K9" s="5">
        <v>3.0051966349615386E-3</v>
      </c>
    </row>
    <row r="10" spans="1:11">
      <c r="A10" s="1" t="s">
        <v>206</v>
      </c>
      <c r="C10" s="1" t="s">
        <v>207</v>
      </c>
      <c r="E10" s="2">
        <v>4374152</v>
      </c>
      <c r="G10" s="5">
        <v>5.9942146601541938E-3</v>
      </c>
      <c r="I10" s="2">
        <v>4374152</v>
      </c>
      <c r="K10" s="5">
        <v>5.9942146601541938E-3</v>
      </c>
    </row>
    <row r="11" spans="1:11">
      <c r="A11" s="1" t="s">
        <v>209</v>
      </c>
      <c r="C11" s="1" t="s">
        <v>210</v>
      </c>
      <c r="E11" s="2">
        <v>273255300</v>
      </c>
      <c r="G11" s="5">
        <v>0.37446136421981502</v>
      </c>
      <c r="I11" s="2">
        <v>273255300</v>
      </c>
      <c r="K11" s="5">
        <v>0.37446136421981502</v>
      </c>
    </row>
    <row r="12" spans="1:11" ht="23.25" thickBot="1">
      <c r="E12" s="3">
        <f>SUM(E8:E11)</f>
        <v>729728955</v>
      </c>
      <c r="G12" s="9">
        <f>SUM(G8:G11)</f>
        <v>1</v>
      </c>
      <c r="I12" s="3">
        <f>SUM(I8:I11)</f>
        <v>729728955</v>
      </c>
      <c r="K12" s="9">
        <f>SUM(K8:K11)</f>
        <v>0.99999999999999978</v>
      </c>
    </row>
    <row r="13" spans="1:11" ht="23.2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8"/>
  <sheetViews>
    <sheetView rightToLeft="1" workbookViewId="0">
      <selection activeCell="E8" sqref="E8"/>
    </sheetView>
  </sheetViews>
  <sheetFormatPr defaultRowHeight="22.5"/>
  <cols>
    <col min="1" max="1" width="42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0" t="s">
        <v>0</v>
      </c>
      <c r="B2" s="10"/>
      <c r="C2" s="10"/>
      <c r="D2" s="10"/>
      <c r="E2" s="10"/>
    </row>
    <row r="3" spans="1:5" ht="24">
      <c r="A3" s="10" t="s">
        <v>212</v>
      </c>
      <c r="B3" s="10"/>
      <c r="C3" s="10"/>
      <c r="D3" s="10"/>
      <c r="E3" s="10"/>
    </row>
    <row r="4" spans="1:5" ht="24">
      <c r="A4" s="10" t="s">
        <v>2</v>
      </c>
      <c r="B4" s="10"/>
      <c r="C4" s="10"/>
      <c r="D4" s="10"/>
      <c r="E4" s="10"/>
    </row>
    <row r="5" spans="1:5" ht="24">
      <c r="E5" s="8" t="s">
        <v>259</v>
      </c>
    </row>
    <row r="6" spans="1:5" ht="24">
      <c r="A6" s="10" t="s">
        <v>254</v>
      </c>
      <c r="C6" s="11" t="s">
        <v>214</v>
      </c>
      <c r="E6" s="11" t="s">
        <v>260</v>
      </c>
    </row>
    <row r="7" spans="1:5" ht="24">
      <c r="A7" s="11" t="s">
        <v>254</v>
      </c>
      <c r="C7" s="11" t="s">
        <v>196</v>
      </c>
      <c r="E7" s="11" t="s">
        <v>196</v>
      </c>
    </row>
    <row r="8" spans="1:5">
      <c r="A8" s="1" t="s">
        <v>255</v>
      </c>
      <c r="C8" s="2">
        <v>8877480281</v>
      </c>
      <c r="E8" s="2">
        <v>8877480281</v>
      </c>
    </row>
  </sheetData>
  <mergeCells count="8">
    <mergeCell ref="A4:E4"/>
    <mergeCell ref="A3:E3"/>
    <mergeCell ref="A2:E2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tabSelected="1" topLeftCell="B34" workbookViewId="0">
      <selection activeCell="Y95" sqref="Y95"/>
    </sheetView>
  </sheetViews>
  <sheetFormatPr defaultRowHeight="22.5"/>
  <cols>
    <col min="1" max="1" width="31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42578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5703125" style="1" bestFit="1" customWidth="1"/>
    <col min="16" max="16" width="0.7109375" style="1" customWidth="1"/>
    <col min="17" max="17" width="14.14062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22" style="1" bestFit="1" customWidth="1"/>
    <col min="22" max="22" width="1" style="1" customWidth="1"/>
    <col min="23" max="23" width="21.710937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>
      <c r="Y5" s="2"/>
    </row>
    <row r="6" spans="1:25" ht="24">
      <c r="A6" s="10" t="s">
        <v>3</v>
      </c>
      <c r="C6" s="11" t="s">
        <v>238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4">
      <c r="A7" s="10" t="s">
        <v>3</v>
      </c>
      <c r="C7" s="10" t="s">
        <v>7</v>
      </c>
      <c r="E7" s="10" t="s">
        <v>8</v>
      </c>
      <c r="G7" s="10" t="s">
        <v>9</v>
      </c>
      <c r="I7" s="11" t="s">
        <v>10</v>
      </c>
      <c r="J7" s="11" t="s">
        <v>10</v>
      </c>
      <c r="K7" s="11" t="s">
        <v>10</v>
      </c>
      <c r="M7" s="11" t="s">
        <v>11</v>
      </c>
      <c r="N7" s="11" t="s">
        <v>11</v>
      </c>
      <c r="O7" s="11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4">
      <c r="A8" s="11" t="s">
        <v>3</v>
      </c>
      <c r="C8" s="11" t="s">
        <v>7</v>
      </c>
      <c r="E8" s="11" t="s">
        <v>8</v>
      </c>
      <c r="G8" s="11" t="s">
        <v>9</v>
      </c>
      <c r="I8" s="11" t="s">
        <v>7</v>
      </c>
      <c r="K8" s="11" t="s">
        <v>8</v>
      </c>
      <c r="M8" s="11" t="s">
        <v>7</v>
      </c>
      <c r="O8" s="11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2">
        <v>40301183</v>
      </c>
      <c r="E9" s="2">
        <v>459025505484</v>
      </c>
      <c r="G9" s="2">
        <v>623355243355.49402</v>
      </c>
      <c r="I9" s="2">
        <v>0</v>
      </c>
      <c r="K9" s="2">
        <v>0</v>
      </c>
      <c r="M9" s="2">
        <v>0</v>
      </c>
      <c r="O9" s="2">
        <v>0</v>
      </c>
      <c r="P9" s="2"/>
      <c r="Q9" s="2">
        <v>40301183</v>
      </c>
      <c r="S9" s="2">
        <v>14850</v>
      </c>
      <c r="U9" s="2">
        <v>459025505484</v>
      </c>
      <c r="W9" s="2">
        <v>594911655773.078</v>
      </c>
      <c r="Y9" s="5">
        <v>9.5921906456904946E-3</v>
      </c>
    </row>
    <row r="10" spans="1:25">
      <c r="A10" s="1" t="s">
        <v>16</v>
      </c>
      <c r="C10" s="2">
        <v>84740061</v>
      </c>
      <c r="E10" s="2">
        <v>330261092369</v>
      </c>
      <c r="G10" s="2">
        <v>450661838358.21698</v>
      </c>
      <c r="I10" s="2">
        <v>20000000</v>
      </c>
      <c r="K10" s="2">
        <v>101091968000</v>
      </c>
      <c r="M10" s="2">
        <v>0</v>
      </c>
      <c r="O10" s="2">
        <v>0</v>
      </c>
      <c r="P10" s="2"/>
      <c r="Q10" s="2">
        <v>104740061</v>
      </c>
      <c r="S10" s="2">
        <v>5033</v>
      </c>
      <c r="U10" s="2">
        <v>431353060369</v>
      </c>
      <c r="W10" s="2">
        <v>524020144487.27301</v>
      </c>
      <c r="Y10" s="5">
        <v>8.4491555667578003E-3</v>
      </c>
    </row>
    <row r="11" spans="1:25">
      <c r="A11" s="1" t="s">
        <v>17</v>
      </c>
      <c r="C11" s="2">
        <v>37236318</v>
      </c>
      <c r="E11" s="2">
        <v>795223354873</v>
      </c>
      <c r="G11" s="2">
        <v>1028270085801.46</v>
      </c>
      <c r="I11" s="2">
        <v>0</v>
      </c>
      <c r="K11" s="2">
        <v>0</v>
      </c>
      <c r="M11" s="2">
        <v>0</v>
      </c>
      <c r="O11" s="2">
        <v>0</v>
      </c>
      <c r="P11" s="2"/>
      <c r="Q11" s="2">
        <v>37236318</v>
      </c>
      <c r="S11" s="2">
        <v>25160</v>
      </c>
      <c r="U11" s="2">
        <v>795223354873</v>
      </c>
      <c r="W11" s="2">
        <v>931291409602.76404</v>
      </c>
      <c r="Y11" s="5">
        <v>1.5015884561876837E-2</v>
      </c>
    </row>
    <row r="12" spans="1:25">
      <c r="A12" s="1" t="s">
        <v>18</v>
      </c>
      <c r="C12" s="2">
        <v>177949002</v>
      </c>
      <c r="E12" s="2">
        <v>809653573598</v>
      </c>
      <c r="G12" s="2">
        <v>1696377070151.3799</v>
      </c>
      <c r="I12" s="2">
        <v>0</v>
      </c>
      <c r="K12" s="2">
        <v>0</v>
      </c>
      <c r="M12" s="2">
        <v>0</v>
      </c>
      <c r="O12" s="2">
        <v>0</v>
      </c>
      <c r="P12" s="2"/>
      <c r="Q12" s="2">
        <v>177949002</v>
      </c>
      <c r="S12" s="2">
        <v>8810</v>
      </c>
      <c r="U12" s="2">
        <v>809653573598</v>
      </c>
      <c r="W12" s="2">
        <v>1558402709909.6599</v>
      </c>
      <c r="Y12" s="5">
        <v>2.5127253351237222E-2</v>
      </c>
    </row>
    <row r="13" spans="1:25">
      <c r="A13" s="1" t="s">
        <v>19</v>
      </c>
      <c r="C13" s="2">
        <v>2200000</v>
      </c>
      <c r="E13" s="2">
        <v>19444147451</v>
      </c>
      <c r="G13" s="2">
        <v>43169603400</v>
      </c>
      <c r="I13" s="2">
        <v>0</v>
      </c>
      <c r="K13" s="2">
        <v>0</v>
      </c>
      <c r="M13" s="2">
        <v>0</v>
      </c>
      <c r="O13" s="2">
        <v>0</v>
      </c>
      <c r="P13" s="2"/>
      <c r="Q13" s="2">
        <v>2200000</v>
      </c>
      <c r="S13" s="2">
        <v>16440</v>
      </c>
      <c r="U13" s="2">
        <v>19444147451</v>
      </c>
      <c r="W13" s="2">
        <v>35952800400</v>
      </c>
      <c r="Y13" s="5">
        <v>5.7969298859191051E-4</v>
      </c>
    </row>
    <row r="14" spans="1:25">
      <c r="A14" s="1" t="s">
        <v>20</v>
      </c>
      <c r="C14" s="2">
        <v>49431692</v>
      </c>
      <c r="E14" s="2">
        <v>536848144689</v>
      </c>
      <c r="G14" s="2">
        <v>899217593816.57996</v>
      </c>
      <c r="I14" s="2">
        <v>0</v>
      </c>
      <c r="K14" s="2">
        <v>0</v>
      </c>
      <c r="M14" s="2">
        <v>0</v>
      </c>
      <c r="O14" s="2">
        <v>0</v>
      </c>
      <c r="P14" s="2"/>
      <c r="Q14" s="2">
        <v>49431692</v>
      </c>
      <c r="S14" s="2">
        <v>17420</v>
      </c>
      <c r="U14" s="2">
        <v>536848144689</v>
      </c>
      <c r="W14" s="2">
        <v>855976529195.89197</v>
      </c>
      <c r="Y14" s="5">
        <v>1.3801528305263735E-2</v>
      </c>
    </row>
    <row r="15" spans="1:25">
      <c r="A15" s="1" t="s">
        <v>21</v>
      </c>
      <c r="C15" s="2">
        <v>19605817</v>
      </c>
      <c r="E15" s="2">
        <v>524500556523</v>
      </c>
      <c r="G15" s="2">
        <v>3437303570521.4702</v>
      </c>
      <c r="I15" s="2">
        <v>0</v>
      </c>
      <c r="K15" s="2">
        <v>0</v>
      </c>
      <c r="M15" s="2">
        <v>0</v>
      </c>
      <c r="O15" s="2">
        <v>0</v>
      </c>
      <c r="P15" s="2"/>
      <c r="Q15" s="2">
        <v>19605817</v>
      </c>
      <c r="S15" s="2">
        <v>161580</v>
      </c>
      <c r="U15" s="2">
        <v>524500556523</v>
      </c>
      <c r="W15" s="2">
        <v>3149058858790.3799</v>
      </c>
      <c r="Y15" s="5">
        <v>5.0774552212740187E-2</v>
      </c>
    </row>
    <row r="16" spans="1:25">
      <c r="A16" s="1" t="s">
        <v>22</v>
      </c>
      <c r="C16" s="2">
        <v>98850847</v>
      </c>
      <c r="E16" s="2">
        <v>1271798635484</v>
      </c>
      <c r="G16" s="2">
        <v>1868956258435.8601</v>
      </c>
      <c r="I16" s="2">
        <v>8872905</v>
      </c>
      <c r="K16" s="2">
        <v>156978837768</v>
      </c>
      <c r="M16" s="2">
        <v>0</v>
      </c>
      <c r="O16" s="2">
        <v>0</v>
      </c>
      <c r="P16" s="2"/>
      <c r="Q16" s="2">
        <v>107723752</v>
      </c>
      <c r="S16" s="2">
        <v>15280</v>
      </c>
      <c r="U16" s="2">
        <v>1428777473252</v>
      </c>
      <c r="W16" s="2">
        <v>1636225117923.1699</v>
      </c>
      <c r="Y16" s="5">
        <v>2.6382040287966931E-2</v>
      </c>
    </row>
    <row r="17" spans="1:25">
      <c r="A17" s="1" t="s">
        <v>23</v>
      </c>
      <c r="C17" s="2">
        <v>47515414</v>
      </c>
      <c r="E17" s="2">
        <v>1599649080710</v>
      </c>
      <c r="G17" s="2">
        <v>2943069367934.2798</v>
      </c>
      <c r="I17" s="2">
        <v>0</v>
      </c>
      <c r="K17" s="2">
        <v>0</v>
      </c>
      <c r="M17" s="2">
        <v>0</v>
      </c>
      <c r="O17" s="2">
        <v>0</v>
      </c>
      <c r="P17" s="2"/>
      <c r="Q17" s="2">
        <v>47515414</v>
      </c>
      <c r="S17" s="2">
        <v>57740</v>
      </c>
      <c r="U17" s="2">
        <v>1599649080710</v>
      </c>
      <c r="W17" s="2">
        <v>2727215941334.0601</v>
      </c>
      <c r="Y17" s="5">
        <v>4.3972873934110618E-2</v>
      </c>
    </row>
    <row r="18" spans="1:25">
      <c r="A18" s="1" t="s">
        <v>24</v>
      </c>
      <c r="C18" s="2">
        <v>8579300</v>
      </c>
      <c r="E18" s="2">
        <v>689711010892</v>
      </c>
      <c r="G18" s="2">
        <v>750230430925.05005</v>
      </c>
      <c r="I18" s="2">
        <v>0</v>
      </c>
      <c r="K18" s="2">
        <v>0</v>
      </c>
      <c r="M18" s="2">
        <v>0</v>
      </c>
      <c r="O18" s="2">
        <v>0</v>
      </c>
      <c r="P18" s="2"/>
      <c r="Q18" s="2">
        <v>8579300</v>
      </c>
      <c r="S18" s="2">
        <v>79070</v>
      </c>
      <c r="U18" s="2">
        <v>689711010892</v>
      </c>
      <c r="W18" s="2">
        <v>674328977756.55005</v>
      </c>
      <c r="Y18" s="5">
        <v>1.087269353320868E-2</v>
      </c>
    </row>
    <row r="19" spans="1:25">
      <c r="A19" s="1" t="s">
        <v>25</v>
      </c>
      <c r="C19" s="2">
        <v>28408272</v>
      </c>
      <c r="E19" s="2">
        <v>215663810281</v>
      </c>
      <c r="G19" s="2">
        <v>996845270190.47998</v>
      </c>
      <c r="I19" s="2">
        <v>0</v>
      </c>
      <c r="K19" s="2">
        <v>0</v>
      </c>
      <c r="M19" s="2">
        <v>0</v>
      </c>
      <c r="O19" s="2">
        <v>0</v>
      </c>
      <c r="P19" s="2"/>
      <c r="Q19" s="2">
        <v>28408272</v>
      </c>
      <c r="S19" s="2">
        <v>29890</v>
      </c>
      <c r="U19" s="2">
        <v>215663810281</v>
      </c>
      <c r="W19" s="2">
        <v>844070966742.02405</v>
      </c>
      <c r="Y19" s="5">
        <v>1.3609566316128939E-2</v>
      </c>
    </row>
    <row r="20" spans="1:25">
      <c r="A20" s="1" t="s">
        <v>26</v>
      </c>
      <c r="C20" s="2">
        <v>3593753</v>
      </c>
      <c r="E20" s="2">
        <v>224817994772</v>
      </c>
      <c r="G20" s="2">
        <v>669462169792.41003</v>
      </c>
      <c r="I20" s="2">
        <v>0</v>
      </c>
      <c r="K20" s="2">
        <v>0</v>
      </c>
      <c r="M20" s="2">
        <v>0</v>
      </c>
      <c r="O20" s="2">
        <v>0</v>
      </c>
      <c r="P20" s="2"/>
      <c r="Q20" s="2">
        <v>3593753</v>
      </c>
      <c r="S20" s="2">
        <v>166850</v>
      </c>
      <c r="U20" s="2">
        <v>224817994772</v>
      </c>
      <c r="W20" s="2">
        <v>596049962806.10303</v>
      </c>
      <c r="Y20" s="5">
        <v>9.6105443927857973E-3</v>
      </c>
    </row>
    <row r="21" spans="1:25">
      <c r="A21" s="1" t="s">
        <v>27</v>
      </c>
      <c r="C21" s="2">
        <v>6347731</v>
      </c>
      <c r="E21" s="2">
        <v>305192211054</v>
      </c>
      <c r="G21" s="2">
        <v>589981447051.42505</v>
      </c>
      <c r="I21" s="2">
        <v>0</v>
      </c>
      <c r="K21" s="2">
        <v>0</v>
      </c>
      <c r="M21" s="2">
        <v>0</v>
      </c>
      <c r="O21" s="2">
        <v>0</v>
      </c>
      <c r="P21" s="2"/>
      <c r="Q21" s="2">
        <v>6347731</v>
      </c>
      <c r="S21" s="2">
        <v>88250</v>
      </c>
      <c r="U21" s="2">
        <v>305192211054</v>
      </c>
      <c r="W21" s="2">
        <v>556854146548.53699</v>
      </c>
      <c r="Y21" s="5">
        <v>8.978561915375001E-3</v>
      </c>
    </row>
    <row r="22" spans="1:25">
      <c r="A22" s="1" t="s">
        <v>28</v>
      </c>
      <c r="C22" s="2">
        <v>29334685</v>
      </c>
      <c r="E22" s="2">
        <v>106738653389</v>
      </c>
      <c r="G22" s="2">
        <v>147550326738.70499</v>
      </c>
      <c r="I22" s="2">
        <v>0</v>
      </c>
      <c r="K22" s="2">
        <v>0</v>
      </c>
      <c r="M22" s="2">
        <v>0</v>
      </c>
      <c r="O22" s="2">
        <v>0</v>
      </c>
      <c r="P22" s="2"/>
      <c r="Q22" s="2">
        <v>29334685</v>
      </c>
      <c r="S22" s="2">
        <v>4266</v>
      </c>
      <c r="U22" s="2">
        <v>106738653389</v>
      </c>
      <c r="W22" s="2">
        <v>124397172701.05</v>
      </c>
      <c r="Y22" s="5">
        <v>2.0057455333981635E-3</v>
      </c>
    </row>
    <row r="23" spans="1:25">
      <c r="A23" s="1" t="s">
        <v>29</v>
      </c>
      <c r="C23" s="2">
        <v>64000000</v>
      </c>
      <c r="E23" s="2">
        <v>203875335691</v>
      </c>
      <c r="G23" s="2">
        <v>767883744000</v>
      </c>
      <c r="I23" s="2">
        <v>0</v>
      </c>
      <c r="K23" s="2">
        <v>0</v>
      </c>
      <c r="M23" s="4">
        <v>-2637674</v>
      </c>
      <c r="O23" s="2">
        <v>30446292227</v>
      </c>
      <c r="P23" s="2"/>
      <c r="Q23" s="2">
        <v>61362326</v>
      </c>
      <c r="S23" s="2">
        <v>11220</v>
      </c>
      <c r="U23" s="2">
        <v>195472887696</v>
      </c>
      <c r="W23" s="2">
        <v>684388810198.56604</v>
      </c>
      <c r="Y23" s="5">
        <v>1.1034895483214392E-2</v>
      </c>
    </row>
    <row r="24" spans="1:25">
      <c r="A24" s="1" t="s">
        <v>30</v>
      </c>
      <c r="C24" s="2">
        <v>5434963</v>
      </c>
      <c r="E24" s="2">
        <v>246110769480</v>
      </c>
      <c r="G24" s="2">
        <v>429508685126.92499</v>
      </c>
      <c r="I24" s="2">
        <v>0</v>
      </c>
      <c r="K24" s="2">
        <v>0</v>
      </c>
      <c r="M24" s="4">
        <v>-140779</v>
      </c>
      <c r="O24" s="2">
        <v>11036678251</v>
      </c>
      <c r="P24" s="2"/>
      <c r="Q24" s="2">
        <v>5294184</v>
      </c>
      <c r="S24" s="2">
        <v>73000</v>
      </c>
      <c r="U24" s="2">
        <v>239735891121</v>
      </c>
      <c r="W24" s="2">
        <v>384175903179.59998</v>
      </c>
      <c r="Y24" s="5">
        <v>6.1943457806190464E-3</v>
      </c>
    </row>
    <row r="25" spans="1:25">
      <c r="A25" s="1" t="s">
        <v>31</v>
      </c>
      <c r="C25" s="2">
        <v>30689473</v>
      </c>
      <c r="E25" s="2">
        <v>306095194339</v>
      </c>
      <c r="G25" s="2">
        <v>595799183514.245</v>
      </c>
      <c r="I25" s="2">
        <v>0</v>
      </c>
      <c r="K25" s="2">
        <v>0</v>
      </c>
      <c r="M25" s="4">
        <v>0</v>
      </c>
      <c r="O25" s="2">
        <v>0</v>
      </c>
      <c r="P25" s="2"/>
      <c r="Q25" s="2">
        <v>30689473</v>
      </c>
      <c r="S25" s="2">
        <v>17910</v>
      </c>
      <c r="U25" s="2">
        <v>306095194339</v>
      </c>
      <c r="W25" s="2">
        <v>546378053084.492</v>
      </c>
      <c r="Y25" s="5">
        <v>8.8096482880253933E-3</v>
      </c>
    </row>
    <row r="26" spans="1:25">
      <c r="A26" s="1" t="s">
        <v>32</v>
      </c>
      <c r="C26" s="2">
        <v>91028165</v>
      </c>
      <c r="E26" s="2">
        <v>1509956221777</v>
      </c>
      <c r="G26" s="2">
        <v>2186154985624.9199</v>
      </c>
      <c r="I26" s="2">
        <v>0</v>
      </c>
      <c r="K26" s="2">
        <v>0</v>
      </c>
      <c r="M26" s="4">
        <v>0</v>
      </c>
      <c r="O26" s="2">
        <v>0</v>
      </c>
      <c r="P26" s="2"/>
      <c r="Q26" s="2">
        <v>91028165</v>
      </c>
      <c r="S26" s="2">
        <v>21610</v>
      </c>
      <c r="U26" s="2">
        <v>1509956221777</v>
      </c>
      <c r="W26" s="2">
        <v>1955414289708.3799</v>
      </c>
      <c r="Y26" s="5">
        <v>3.1528558023991328E-2</v>
      </c>
    </row>
    <row r="27" spans="1:25">
      <c r="A27" s="1" t="s">
        <v>33</v>
      </c>
      <c r="C27" s="2">
        <v>17215132</v>
      </c>
      <c r="E27" s="2">
        <v>75885662710</v>
      </c>
      <c r="G27" s="2">
        <v>107981149396.62601</v>
      </c>
      <c r="I27" s="2">
        <v>0</v>
      </c>
      <c r="K27" s="2">
        <v>0</v>
      </c>
      <c r="M27" s="4">
        <v>-17215132</v>
      </c>
      <c r="O27" s="2">
        <v>109632184784</v>
      </c>
      <c r="P27" s="2"/>
      <c r="Q27" s="2">
        <v>0</v>
      </c>
      <c r="S27" s="2">
        <v>0</v>
      </c>
      <c r="U27" s="2">
        <v>0</v>
      </c>
      <c r="W27" s="2">
        <v>0</v>
      </c>
      <c r="Y27" s="5">
        <v>0</v>
      </c>
    </row>
    <row r="28" spans="1:25">
      <c r="A28" s="1" t="s">
        <v>34</v>
      </c>
      <c r="C28" s="2">
        <v>4173794</v>
      </c>
      <c r="E28" s="2">
        <v>155690872032</v>
      </c>
      <c r="G28" s="2">
        <v>306193242516.65997</v>
      </c>
      <c r="I28" s="2">
        <v>0</v>
      </c>
      <c r="K28" s="2">
        <v>0</v>
      </c>
      <c r="M28" s="4">
        <v>0</v>
      </c>
      <c r="O28" s="2">
        <v>0</v>
      </c>
      <c r="P28" s="2"/>
      <c r="Q28" s="2">
        <v>4173794</v>
      </c>
      <c r="S28" s="2">
        <v>81650</v>
      </c>
      <c r="U28" s="2">
        <v>155690872032</v>
      </c>
      <c r="W28" s="2">
        <v>338762577933.40503</v>
      </c>
      <c r="Y28" s="5">
        <v>5.4621139115860239E-3</v>
      </c>
    </row>
    <row r="29" spans="1:25">
      <c r="A29" s="1" t="s">
        <v>35</v>
      </c>
      <c r="C29" s="2">
        <v>23919652</v>
      </c>
      <c r="E29" s="2">
        <v>46236687316</v>
      </c>
      <c r="G29" s="2">
        <v>198065159488.09799</v>
      </c>
      <c r="I29" s="2">
        <v>0</v>
      </c>
      <c r="K29" s="2">
        <v>0</v>
      </c>
      <c r="M29" s="4">
        <v>0</v>
      </c>
      <c r="O29" s="2">
        <v>0</v>
      </c>
      <c r="P29" s="2"/>
      <c r="Q29" s="2">
        <v>23919652</v>
      </c>
      <c r="S29" s="2">
        <v>5580</v>
      </c>
      <c r="U29" s="2">
        <v>46236687316</v>
      </c>
      <c r="W29" s="2">
        <v>132677501793.948</v>
      </c>
      <c r="Y29" s="5">
        <v>2.139255264628629E-3</v>
      </c>
    </row>
    <row r="30" spans="1:25">
      <c r="A30" s="1" t="s">
        <v>36</v>
      </c>
      <c r="C30" s="2">
        <v>979795</v>
      </c>
      <c r="E30" s="2">
        <v>4010201014</v>
      </c>
      <c r="G30" s="2">
        <v>5308110447.6374998</v>
      </c>
      <c r="I30" s="2">
        <v>0</v>
      </c>
      <c r="K30" s="2">
        <v>0</v>
      </c>
      <c r="M30" s="4">
        <v>0</v>
      </c>
      <c r="O30" s="2">
        <v>0</v>
      </c>
      <c r="P30" s="2"/>
      <c r="Q30" s="2">
        <v>979795</v>
      </c>
      <c r="S30" s="2">
        <v>5770</v>
      </c>
      <c r="U30" s="2">
        <v>4010201014</v>
      </c>
      <c r="W30" s="2">
        <v>5619779317.9575005</v>
      </c>
      <c r="Y30" s="5">
        <v>9.0611764085386573E-5</v>
      </c>
    </row>
    <row r="31" spans="1:25">
      <c r="A31" s="1" t="s">
        <v>37</v>
      </c>
      <c r="C31" s="2">
        <v>22455000</v>
      </c>
      <c r="E31" s="2">
        <v>138375417324</v>
      </c>
      <c r="G31" s="2">
        <v>147990833932.5</v>
      </c>
      <c r="I31" s="2">
        <v>0</v>
      </c>
      <c r="K31" s="2">
        <v>0</v>
      </c>
      <c r="M31" s="4">
        <v>0</v>
      </c>
      <c r="O31" s="2">
        <v>0</v>
      </c>
      <c r="P31" s="2"/>
      <c r="Q31" s="2">
        <v>22455000</v>
      </c>
      <c r="S31" s="2">
        <v>6110</v>
      </c>
      <c r="U31" s="2">
        <v>138375417324</v>
      </c>
      <c r="W31" s="2">
        <v>136383709702.5</v>
      </c>
      <c r="Y31" s="5">
        <v>2.1990131336944137E-3</v>
      </c>
    </row>
    <row r="32" spans="1:25">
      <c r="A32" s="1" t="s">
        <v>38</v>
      </c>
      <c r="C32" s="2">
        <v>13630550</v>
      </c>
      <c r="E32" s="2">
        <v>521209792886</v>
      </c>
      <c r="G32" s="2">
        <v>738580422881.02502</v>
      </c>
      <c r="I32" s="2">
        <v>0</v>
      </c>
      <c r="K32" s="2">
        <v>0</v>
      </c>
      <c r="M32" s="4">
        <v>-1000000</v>
      </c>
      <c r="O32" s="2">
        <v>30437811163</v>
      </c>
      <c r="P32" s="2"/>
      <c r="Q32" s="2">
        <v>12630550</v>
      </c>
      <c r="S32" s="2">
        <v>26740</v>
      </c>
      <c r="U32" s="2">
        <v>211416571175</v>
      </c>
      <c r="W32" s="2">
        <v>335731348603.34998</v>
      </c>
      <c r="Y32" s="5">
        <v>5.4132392100357356E-3</v>
      </c>
    </row>
    <row r="33" spans="1:25">
      <c r="A33" s="1" t="s">
        <v>39</v>
      </c>
      <c r="C33" s="2">
        <v>3854943</v>
      </c>
      <c r="E33" s="2">
        <v>133730945335</v>
      </c>
      <c r="G33" s="2">
        <v>184702693497.03</v>
      </c>
      <c r="I33" s="2">
        <v>0</v>
      </c>
      <c r="K33" s="2">
        <v>0</v>
      </c>
      <c r="M33" s="4">
        <v>0</v>
      </c>
      <c r="O33" s="2">
        <v>0</v>
      </c>
      <c r="P33" s="2"/>
      <c r="Q33" s="2">
        <v>3854943</v>
      </c>
      <c r="S33" s="2">
        <v>46800</v>
      </c>
      <c r="U33" s="2">
        <v>133730945335</v>
      </c>
      <c r="W33" s="2">
        <v>179337884972.22</v>
      </c>
      <c r="Y33" s="5">
        <v>2.8915943501107216E-3</v>
      </c>
    </row>
    <row r="34" spans="1:25">
      <c r="A34" s="1" t="s">
        <v>40</v>
      </c>
      <c r="C34" s="2">
        <v>13099211</v>
      </c>
      <c r="E34" s="2">
        <v>191682966890</v>
      </c>
      <c r="G34" s="2">
        <v>317719004947.02002</v>
      </c>
      <c r="I34" s="2">
        <v>714464</v>
      </c>
      <c r="K34" s="2">
        <v>15027977163</v>
      </c>
      <c r="M34" s="4">
        <v>0</v>
      </c>
      <c r="O34" s="2">
        <v>0</v>
      </c>
      <c r="P34" s="2"/>
      <c r="Q34" s="2">
        <v>13813675</v>
      </c>
      <c r="S34" s="2">
        <v>22150</v>
      </c>
      <c r="U34" s="2">
        <v>206710944053</v>
      </c>
      <c r="W34" s="2">
        <v>304152362487.56299</v>
      </c>
      <c r="Y34" s="5">
        <v>4.9040683906699375E-3</v>
      </c>
    </row>
    <row r="35" spans="1:25">
      <c r="A35" s="1" t="s">
        <v>41</v>
      </c>
      <c r="C35" s="2">
        <v>609512</v>
      </c>
      <c r="E35" s="2">
        <v>6802423661</v>
      </c>
      <c r="G35" s="2">
        <v>14680603329.228001</v>
      </c>
      <c r="I35" s="2">
        <v>0</v>
      </c>
      <c r="K35" s="2">
        <v>0</v>
      </c>
      <c r="M35" s="4">
        <v>0</v>
      </c>
      <c r="O35" s="2">
        <v>0</v>
      </c>
      <c r="P35" s="2"/>
      <c r="Q35" s="2">
        <v>609512</v>
      </c>
      <c r="S35" s="2">
        <v>23640</v>
      </c>
      <c r="U35" s="2">
        <v>6802423661</v>
      </c>
      <c r="W35" s="2">
        <v>14323130941.104</v>
      </c>
      <c r="Y35" s="5">
        <v>2.3094219334418917E-4</v>
      </c>
    </row>
    <row r="36" spans="1:25">
      <c r="A36" s="1" t="s">
        <v>42</v>
      </c>
      <c r="C36" s="2">
        <v>1857472</v>
      </c>
      <c r="E36" s="2">
        <v>26241465342</v>
      </c>
      <c r="G36" s="2">
        <v>57220557089.183998</v>
      </c>
      <c r="I36" s="2">
        <v>0</v>
      </c>
      <c r="K36" s="2">
        <v>0</v>
      </c>
      <c r="M36" s="4">
        <v>0</v>
      </c>
      <c r="O36" s="2">
        <v>0</v>
      </c>
      <c r="P36" s="2"/>
      <c r="Q36" s="2">
        <v>1857472</v>
      </c>
      <c r="S36" s="2">
        <v>27930</v>
      </c>
      <c r="U36" s="2">
        <v>26241465342</v>
      </c>
      <c r="W36" s="2">
        <v>51570511761.888</v>
      </c>
      <c r="Y36" s="5">
        <v>8.3150863782124537E-4</v>
      </c>
    </row>
    <row r="37" spans="1:25">
      <c r="A37" s="1" t="s">
        <v>43</v>
      </c>
      <c r="C37" s="2">
        <v>14863088</v>
      </c>
      <c r="E37" s="2">
        <v>282322068252</v>
      </c>
      <c r="G37" s="2">
        <v>401131818806.76001</v>
      </c>
      <c r="I37" s="2">
        <v>0</v>
      </c>
      <c r="K37" s="2">
        <v>0</v>
      </c>
      <c r="M37" s="4">
        <v>0</v>
      </c>
      <c r="O37" s="2">
        <v>0</v>
      </c>
      <c r="P37" s="2"/>
      <c r="Q37" s="2">
        <v>14863088</v>
      </c>
      <c r="S37" s="2">
        <v>22400</v>
      </c>
      <c r="U37" s="2">
        <v>282322068252</v>
      </c>
      <c r="W37" s="2">
        <v>330952218831.35999</v>
      </c>
      <c r="Y37" s="5">
        <v>5.3361818462262268E-3</v>
      </c>
    </row>
    <row r="38" spans="1:25">
      <c r="A38" s="1" t="s">
        <v>44</v>
      </c>
      <c r="C38" s="2">
        <v>17024532</v>
      </c>
      <c r="E38" s="2">
        <v>314940294294</v>
      </c>
      <c r="G38" s="2">
        <v>483835318229.21399</v>
      </c>
      <c r="I38" s="2">
        <v>4187085</v>
      </c>
      <c r="K38" s="2">
        <v>102059329703</v>
      </c>
      <c r="M38" s="4">
        <v>0</v>
      </c>
      <c r="O38" s="2">
        <v>0</v>
      </c>
      <c r="P38" s="2"/>
      <c r="Q38" s="2">
        <v>21211617</v>
      </c>
      <c r="S38" s="2">
        <v>23330</v>
      </c>
      <c r="U38" s="2">
        <v>416999623997</v>
      </c>
      <c r="W38" s="2">
        <v>491922565813.57001</v>
      </c>
      <c r="Y38" s="5">
        <v>7.9316231047267503E-3</v>
      </c>
    </row>
    <row r="39" spans="1:25">
      <c r="A39" s="1" t="s">
        <v>45</v>
      </c>
      <c r="C39" s="2">
        <v>15280357</v>
      </c>
      <c r="E39" s="2">
        <v>296730480624</v>
      </c>
      <c r="G39" s="2">
        <v>1057184945759.16</v>
      </c>
      <c r="I39" s="2">
        <v>49826</v>
      </c>
      <c r="K39" s="2">
        <v>2994767706</v>
      </c>
      <c r="M39" s="4">
        <v>0</v>
      </c>
      <c r="O39" s="2">
        <v>0</v>
      </c>
      <c r="P39" s="2"/>
      <c r="Q39" s="2">
        <v>15330183</v>
      </c>
      <c r="S39" s="2">
        <v>78000</v>
      </c>
      <c r="U39" s="2">
        <v>299725248330</v>
      </c>
      <c r="W39" s="2">
        <v>1188639536069.7</v>
      </c>
      <c r="Y39" s="5">
        <v>1.9165294423706319E-2</v>
      </c>
    </row>
    <row r="40" spans="1:25">
      <c r="A40" s="1" t="s">
        <v>46</v>
      </c>
      <c r="C40" s="2">
        <v>37540229</v>
      </c>
      <c r="E40" s="2">
        <v>309417887160</v>
      </c>
      <c r="G40" s="2">
        <v>1177720247957.9199</v>
      </c>
      <c r="I40" s="2">
        <v>0</v>
      </c>
      <c r="K40" s="2">
        <v>0</v>
      </c>
      <c r="M40" s="4">
        <v>0</v>
      </c>
      <c r="O40" s="2">
        <v>0</v>
      </c>
      <c r="P40" s="2"/>
      <c r="Q40" s="2">
        <v>37540229</v>
      </c>
      <c r="S40" s="2">
        <v>34530</v>
      </c>
      <c r="U40" s="2">
        <v>309417887160</v>
      </c>
      <c r="W40" s="2">
        <v>1288551335931.1499</v>
      </c>
      <c r="Y40" s="5">
        <v>2.0776244592063186E-2</v>
      </c>
    </row>
    <row r="41" spans="1:25">
      <c r="A41" s="1" t="s">
        <v>47</v>
      </c>
      <c r="C41" s="2">
        <v>15893363</v>
      </c>
      <c r="E41" s="2">
        <v>267464547742</v>
      </c>
      <c r="G41" s="2">
        <v>265261809859.61801</v>
      </c>
      <c r="I41" s="2">
        <v>0</v>
      </c>
      <c r="K41" s="2">
        <v>0</v>
      </c>
      <c r="M41" s="4">
        <v>0</v>
      </c>
      <c r="O41" s="2">
        <v>0</v>
      </c>
      <c r="P41" s="2"/>
      <c r="Q41" s="2">
        <v>15893363</v>
      </c>
      <c r="S41" s="2">
        <v>18640</v>
      </c>
      <c r="U41" s="2">
        <v>267464547742</v>
      </c>
      <c r="W41" s="2">
        <v>294489585216.396</v>
      </c>
      <c r="Y41" s="5">
        <v>4.7482684481869927E-3</v>
      </c>
    </row>
    <row r="42" spans="1:25">
      <c r="A42" s="1" t="s">
        <v>48</v>
      </c>
      <c r="C42" s="2">
        <v>9920000</v>
      </c>
      <c r="E42" s="2">
        <v>39198860551</v>
      </c>
      <c r="G42" s="2">
        <v>49265436096</v>
      </c>
      <c r="I42" s="2">
        <v>0</v>
      </c>
      <c r="K42" s="2">
        <v>0</v>
      </c>
      <c r="M42" s="4">
        <v>0</v>
      </c>
      <c r="O42" s="2">
        <v>0</v>
      </c>
      <c r="P42" s="2"/>
      <c r="Q42" s="2">
        <v>9920000</v>
      </c>
      <c r="S42" s="2">
        <v>3677</v>
      </c>
      <c r="U42" s="2">
        <v>33599715475</v>
      </c>
      <c r="W42" s="2">
        <v>36258808752</v>
      </c>
      <c r="Y42" s="5">
        <v>5.8462698244305332E-4</v>
      </c>
    </row>
    <row r="43" spans="1:25">
      <c r="A43" s="1" t="s">
        <v>49</v>
      </c>
      <c r="C43" s="2">
        <v>56809176</v>
      </c>
      <c r="E43" s="2">
        <v>166657818924</v>
      </c>
      <c r="G43" s="2">
        <v>526875935888.12402</v>
      </c>
      <c r="I43" s="2">
        <v>0</v>
      </c>
      <c r="K43" s="2">
        <v>0</v>
      </c>
      <c r="M43" s="4">
        <v>0</v>
      </c>
      <c r="O43" s="2">
        <v>0</v>
      </c>
      <c r="P43" s="2"/>
      <c r="Q43" s="2">
        <v>56809176</v>
      </c>
      <c r="S43" s="2">
        <v>8450</v>
      </c>
      <c r="U43" s="2">
        <v>166657818924</v>
      </c>
      <c r="W43" s="2">
        <v>477181313853.65997</v>
      </c>
      <c r="Y43" s="5">
        <v>7.6939392439661688E-3</v>
      </c>
    </row>
    <row r="44" spans="1:25">
      <c r="A44" s="1" t="s">
        <v>50</v>
      </c>
      <c r="C44" s="2">
        <v>8494219</v>
      </c>
      <c r="E44" s="2">
        <v>45306734113</v>
      </c>
      <c r="G44" s="2">
        <v>70926898534.380005</v>
      </c>
      <c r="I44" s="2">
        <v>0</v>
      </c>
      <c r="K44" s="2">
        <v>0</v>
      </c>
      <c r="M44" s="4">
        <v>-1370901</v>
      </c>
      <c r="O44" s="2">
        <v>10371843335</v>
      </c>
      <c r="P44" s="2"/>
      <c r="Q44" s="2">
        <v>7123318</v>
      </c>
      <c r="S44" s="2">
        <v>7460</v>
      </c>
      <c r="U44" s="2">
        <v>37994578977</v>
      </c>
      <c r="W44" s="2">
        <v>52823769563.933998</v>
      </c>
      <c r="Y44" s="5">
        <v>8.5171581925527285E-4</v>
      </c>
    </row>
    <row r="45" spans="1:25">
      <c r="A45" s="1" t="s">
        <v>51</v>
      </c>
      <c r="C45" s="2">
        <v>38806083</v>
      </c>
      <c r="E45" s="2">
        <v>154643255693</v>
      </c>
      <c r="G45" s="2">
        <v>227979354024.34601</v>
      </c>
      <c r="I45" s="2">
        <v>0</v>
      </c>
      <c r="K45" s="2">
        <v>0</v>
      </c>
      <c r="M45" s="4">
        <v>0</v>
      </c>
      <c r="O45" s="2">
        <v>0</v>
      </c>
      <c r="P45" s="2"/>
      <c r="Q45" s="2">
        <v>38806083</v>
      </c>
      <c r="S45" s="2">
        <v>5360</v>
      </c>
      <c r="U45" s="2">
        <v>154643255693</v>
      </c>
      <c r="W45" s="2">
        <v>206763001280.96399</v>
      </c>
      <c r="Y45" s="5">
        <v>3.3337893240381641E-3</v>
      </c>
    </row>
    <row r="46" spans="1:25">
      <c r="A46" s="1" t="s">
        <v>52</v>
      </c>
      <c r="C46" s="2">
        <v>121996621</v>
      </c>
      <c r="E46" s="2">
        <v>1081858168261</v>
      </c>
      <c r="G46" s="2">
        <v>2653403815378.4902</v>
      </c>
      <c r="I46" s="2">
        <v>0</v>
      </c>
      <c r="K46" s="2">
        <v>0</v>
      </c>
      <c r="M46" s="4">
        <v>0</v>
      </c>
      <c r="O46" s="2">
        <v>0</v>
      </c>
      <c r="P46" s="2"/>
      <c r="Q46" s="2">
        <v>121996621</v>
      </c>
      <c r="S46" s="2">
        <v>19100</v>
      </c>
      <c r="U46" s="2">
        <v>1081858168261</v>
      </c>
      <c r="W46" s="2">
        <v>2316271155106.46</v>
      </c>
      <c r="Y46" s="5">
        <v>3.7346914102771821E-2</v>
      </c>
    </row>
    <row r="47" spans="1:25">
      <c r="A47" s="1" t="s">
        <v>53</v>
      </c>
      <c r="C47" s="2">
        <v>207139224</v>
      </c>
      <c r="E47" s="2">
        <v>2622454558848</v>
      </c>
      <c r="G47" s="2">
        <v>4952057232093.6602</v>
      </c>
      <c r="I47" s="2">
        <v>0</v>
      </c>
      <c r="K47" s="2">
        <v>0</v>
      </c>
      <c r="M47" s="4">
        <v>0</v>
      </c>
      <c r="O47" s="2">
        <v>0</v>
      </c>
      <c r="P47" s="2"/>
      <c r="Q47" s="2">
        <v>207139224</v>
      </c>
      <c r="S47" s="2">
        <v>21640</v>
      </c>
      <c r="U47" s="2">
        <v>2622454558848</v>
      </c>
      <c r="W47" s="2">
        <v>4455821975156.21</v>
      </c>
      <c r="Y47" s="5">
        <v>7.1844438504762839E-2</v>
      </c>
    </row>
    <row r="48" spans="1:25">
      <c r="A48" s="1" t="s">
        <v>54</v>
      </c>
      <c r="C48" s="2">
        <v>3850401</v>
      </c>
      <c r="E48" s="2">
        <v>172945573071</v>
      </c>
      <c r="G48" s="2">
        <v>191565930258.202</v>
      </c>
      <c r="I48" s="2">
        <v>0</v>
      </c>
      <c r="K48" s="2">
        <v>0</v>
      </c>
      <c r="M48" s="4">
        <v>-3850401</v>
      </c>
      <c r="O48" s="2">
        <v>188629426902</v>
      </c>
      <c r="P48" s="2"/>
      <c r="Q48" s="2">
        <v>0</v>
      </c>
      <c r="S48" s="2">
        <v>0</v>
      </c>
      <c r="U48" s="2">
        <v>0</v>
      </c>
      <c r="W48" s="2">
        <v>0</v>
      </c>
      <c r="Y48" s="5">
        <v>0</v>
      </c>
    </row>
    <row r="49" spans="1:25">
      <c r="A49" s="1" t="s">
        <v>55</v>
      </c>
      <c r="C49" s="2">
        <v>13952434</v>
      </c>
      <c r="E49" s="2">
        <v>231345018116</v>
      </c>
      <c r="G49" s="2">
        <v>302491985156.03699</v>
      </c>
      <c r="I49" s="2">
        <v>0</v>
      </c>
      <c r="K49" s="2">
        <v>0</v>
      </c>
      <c r="M49" s="4">
        <v>0</v>
      </c>
      <c r="O49" s="2">
        <v>0</v>
      </c>
      <c r="P49" s="2"/>
      <c r="Q49" s="2">
        <v>13952434</v>
      </c>
      <c r="S49" s="2">
        <v>22160</v>
      </c>
      <c r="U49" s="2">
        <v>231345018116</v>
      </c>
      <c r="W49" s="2">
        <v>307346281112.23199</v>
      </c>
      <c r="Y49" s="5">
        <v>4.9555662493138983E-3</v>
      </c>
    </row>
    <row r="50" spans="1:25">
      <c r="A50" s="1" t="s">
        <v>56</v>
      </c>
      <c r="C50" s="2">
        <v>11035043</v>
      </c>
      <c r="E50" s="2">
        <v>257439968939</v>
      </c>
      <c r="G50" s="2">
        <v>665731944949.96399</v>
      </c>
      <c r="I50" s="2">
        <v>0</v>
      </c>
      <c r="K50" s="2">
        <v>0</v>
      </c>
      <c r="M50" s="4">
        <v>0</v>
      </c>
      <c r="O50" s="2">
        <v>0</v>
      </c>
      <c r="P50" s="2"/>
      <c r="Q50" s="2">
        <v>11035043</v>
      </c>
      <c r="S50" s="2">
        <v>57430</v>
      </c>
      <c r="U50" s="2">
        <v>257439968939</v>
      </c>
      <c r="W50" s="2">
        <v>629971751499.03503</v>
      </c>
      <c r="Y50" s="5">
        <v>1.0157489911549588E-2</v>
      </c>
    </row>
    <row r="51" spans="1:25">
      <c r="A51" s="1" t="s">
        <v>57</v>
      </c>
      <c r="C51" s="2">
        <v>2726321</v>
      </c>
      <c r="E51" s="2">
        <v>92694761201</v>
      </c>
      <c r="G51" s="2">
        <v>130193174698.002</v>
      </c>
      <c r="I51" s="2">
        <v>0</v>
      </c>
      <c r="K51" s="2">
        <v>0</v>
      </c>
      <c r="M51" s="4">
        <v>0</v>
      </c>
      <c r="O51" s="2">
        <v>0</v>
      </c>
      <c r="P51" s="2"/>
      <c r="Q51" s="2">
        <v>2726321</v>
      </c>
      <c r="S51" s="2">
        <v>60080</v>
      </c>
      <c r="U51" s="2">
        <v>92694761201</v>
      </c>
      <c r="W51" s="2">
        <v>162822771354.20401</v>
      </c>
      <c r="Y51" s="5">
        <v>2.6253092356370617E-3</v>
      </c>
    </row>
    <row r="52" spans="1:25">
      <c r="A52" s="1" t="s">
        <v>58</v>
      </c>
      <c r="C52" s="2">
        <v>10613234</v>
      </c>
      <c r="E52" s="2">
        <v>82119701719</v>
      </c>
      <c r="G52" s="2">
        <v>147173689344.91501</v>
      </c>
      <c r="I52" s="2">
        <v>0</v>
      </c>
      <c r="K52" s="2">
        <v>0</v>
      </c>
      <c r="M52" s="4">
        <v>0</v>
      </c>
      <c r="O52" s="2">
        <v>0</v>
      </c>
      <c r="P52" s="2"/>
      <c r="Q52" s="2">
        <v>10613234</v>
      </c>
      <c r="S52" s="2">
        <v>15860</v>
      </c>
      <c r="U52" s="2">
        <v>82119701719</v>
      </c>
      <c r="W52" s="2">
        <v>167324352187.12201</v>
      </c>
      <c r="Y52" s="5">
        <v>2.6978914772813672E-3</v>
      </c>
    </row>
    <row r="53" spans="1:25">
      <c r="A53" s="1" t="s">
        <v>59</v>
      </c>
      <c r="C53" s="2">
        <v>18634950</v>
      </c>
      <c r="E53" s="2">
        <v>342021453852</v>
      </c>
      <c r="G53" s="2">
        <v>592214583358.57495</v>
      </c>
      <c r="I53" s="2">
        <v>0</v>
      </c>
      <c r="K53" s="2">
        <v>0</v>
      </c>
      <c r="M53" s="4">
        <v>0</v>
      </c>
      <c r="O53" s="2">
        <v>0</v>
      </c>
      <c r="P53" s="2"/>
      <c r="Q53" s="2">
        <v>18634950</v>
      </c>
      <c r="S53" s="2">
        <v>30670</v>
      </c>
      <c r="U53" s="2">
        <v>342021453852</v>
      </c>
      <c r="W53" s="2">
        <v>568133289696.82495</v>
      </c>
      <c r="Y53" s="5">
        <v>9.160423693251615E-3</v>
      </c>
    </row>
    <row r="54" spans="1:25">
      <c r="A54" s="1" t="s">
        <v>60</v>
      </c>
      <c r="C54" s="2">
        <v>2971415</v>
      </c>
      <c r="E54" s="2">
        <v>58638706166</v>
      </c>
      <c r="G54" s="2">
        <v>75024871051.050003</v>
      </c>
      <c r="I54" s="2">
        <v>0</v>
      </c>
      <c r="K54" s="2">
        <v>0</v>
      </c>
      <c r="M54" s="4">
        <v>0</v>
      </c>
      <c r="O54" s="2">
        <v>0</v>
      </c>
      <c r="P54" s="2"/>
      <c r="Q54" s="2">
        <v>2971415</v>
      </c>
      <c r="S54" s="2">
        <v>27160</v>
      </c>
      <c r="U54" s="2">
        <v>58638706166</v>
      </c>
      <c r="W54" s="2">
        <v>80223444793.169998</v>
      </c>
      <c r="Y54" s="5">
        <v>1.2935005882682468E-3</v>
      </c>
    </row>
    <row r="55" spans="1:25">
      <c r="A55" s="1" t="s">
        <v>61</v>
      </c>
      <c r="C55" s="2">
        <v>12293626</v>
      </c>
      <c r="E55" s="2">
        <v>299200954152</v>
      </c>
      <c r="G55" s="2">
        <v>551632418688.04199</v>
      </c>
      <c r="I55" s="2">
        <v>0</v>
      </c>
      <c r="K55" s="2">
        <v>0</v>
      </c>
      <c r="M55" s="4">
        <v>0</v>
      </c>
      <c r="O55" s="2">
        <v>0</v>
      </c>
      <c r="P55" s="2"/>
      <c r="Q55" s="2">
        <v>12293626</v>
      </c>
      <c r="S55" s="2">
        <v>46200</v>
      </c>
      <c r="U55" s="2">
        <v>299200954152</v>
      </c>
      <c r="W55" s="2">
        <v>564586126348.85999</v>
      </c>
      <c r="Y55" s="5">
        <v>9.1032302145982666E-3</v>
      </c>
    </row>
    <row r="56" spans="1:25">
      <c r="A56" s="1" t="s">
        <v>62</v>
      </c>
      <c r="C56" s="2">
        <v>18879035</v>
      </c>
      <c r="E56" s="2">
        <v>196022188675</v>
      </c>
      <c r="G56" s="2">
        <v>425441196495.47198</v>
      </c>
      <c r="I56" s="2">
        <v>0</v>
      </c>
      <c r="K56" s="2">
        <v>0</v>
      </c>
      <c r="M56" s="4">
        <v>0</v>
      </c>
      <c r="O56" s="2">
        <v>0</v>
      </c>
      <c r="P56" s="2"/>
      <c r="Q56" s="2">
        <v>18879035</v>
      </c>
      <c r="S56" s="2">
        <v>24700</v>
      </c>
      <c r="U56" s="2">
        <v>196022188675</v>
      </c>
      <c r="W56" s="2">
        <v>463537607121.22498</v>
      </c>
      <c r="Y56" s="5">
        <v>7.4739518982461731E-3</v>
      </c>
    </row>
    <row r="57" spans="1:25">
      <c r="A57" s="1" t="s">
        <v>63</v>
      </c>
      <c r="C57" s="2">
        <v>11734972</v>
      </c>
      <c r="E57" s="2">
        <v>284890061381</v>
      </c>
      <c r="G57" s="2">
        <v>577074916904.20203</v>
      </c>
      <c r="I57" s="2">
        <v>0</v>
      </c>
      <c r="K57" s="2">
        <v>0</v>
      </c>
      <c r="M57" s="4">
        <v>0</v>
      </c>
      <c r="O57" s="2">
        <v>0</v>
      </c>
      <c r="P57" s="2"/>
      <c r="Q57" s="2">
        <v>11734972</v>
      </c>
      <c r="S57" s="2">
        <v>57300</v>
      </c>
      <c r="U57" s="2">
        <v>284890061381</v>
      </c>
      <c r="W57" s="2">
        <v>668413032921.18005</v>
      </c>
      <c r="Y57" s="5">
        <v>1.0777306478408896E-2</v>
      </c>
    </row>
    <row r="58" spans="1:25">
      <c r="A58" s="1" t="s">
        <v>64</v>
      </c>
      <c r="C58" s="2">
        <v>17893853</v>
      </c>
      <c r="E58" s="2">
        <v>278112020721</v>
      </c>
      <c r="G58" s="2">
        <v>504272352691.328</v>
      </c>
      <c r="I58" s="2">
        <v>0</v>
      </c>
      <c r="K58" s="2">
        <v>0</v>
      </c>
      <c r="M58" s="4">
        <v>0</v>
      </c>
      <c r="O58" s="2">
        <v>0</v>
      </c>
      <c r="P58" s="2"/>
      <c r="Q58" s="2">
        <v>17893853</v>
      </c>
      <c r="S58" s="2">
        <v>25200</v>
      </c>
      <c r="U58" s="2">
        <v>278112020721</v>
      </c>
      <c r="W58" s="2">
        <v>448242091281.17999</v>
      </c>
      <c r="Y58" s="5">
        <v>7.2273312403079229E-3</v>
      </c>
    </row>
    <row r="59" spans="1:25">
      <c r="A59" s="1" t="s">
        <v>65</v>
      </c>
      <c r="C59" s="2">
        <v>2507547</v>
      </c>
      <c r="E59" s="2">
        <v>41689602518</v>
      </c>
      <c r="G59" s="2">
        <v>52694136795.698997</v>
      </c>
      <c r="I59" s="2">
        <v>0</v>
      </c>
      <c r="K59" s="2">
        <v>0</v>
      </c>
      <c r="M59" s="4">
        <v>0</v>
      </c>
      <c r="O59" s="2">
        <v>0</v>
      </c>
      <c r="P59" s="2"/>
      <c r="Q59" s="2">
        <v>2507547</v>
      </c>
      <c r="S59" s="2">
        <v>18290</v>
      </c>
      <c r="U59" s="2">
        <v>41689602518</v>
      </c>
      <c r="W59" s="2">
        <v>45590149573.9515</v>
      </c>
      <c r="Y59" s="5">
        <v>7.3508293548327208E-4</v>
      </c>
    </row>
    <row r="60" spans="1:25">
      <c r="A60" s="1" t="s">
        <v>66</v>
      </c>
      <c r="C60" s="2">
        <v>9000000</v>
      </c>
      <c r="E60" s="2">
        <v>85934545444</v>
      </c>
      <c r="G60" s="2">
        <v>121761184500</v>
      </c>
      <c r="I60" s="2">
        <v>0</v>
      </c>
      <c r="K60" s="2">
        <v>0</v>
      </c>
      <c r="M60" s="4">
        <v>0</v>
      </c>
      <c r="O60" s="2">
        <v>0</v>
      </c>
      <c r="P60" s="2"/>
      <c r="Q60" s="2">
        <v>9000000</v>
      </c>
      <c r="S60" s="2">
        <v>14260</v>
      </c>
      <c r="U60" s="2">
        <v>85934545444</v>
      </c>
      <c r="W60" s="2">
        <v>127576377000</v>
      </c>
      <c r="Y60" s="5">
        <v>2.0570061423326089E-3</v>
      </c>
    </row>
    <row r="61" spans="1:25">
      <c r="A61" s="1" t="s">
        <v>67</v>
      </c>
      <c r="C61" s="2">
        <v>15500000</v>
      </c>
      <c r="E61" s="2">
        <v>177185554386</v>
      </c>
      <c r="G61" s="2">
        <v>443743920000</v>
      </c>
      <c r="I61" s="2">
        <v>0</v>
      </c>
      <c r="K61" s="2">
        <v>0</v>
      </c>
      <c r="M61" s="4">
        <v>-2000000</v>
      </c>
      <c r="O61" s="2">
        <v>59444190075</v>
      </c>
      <c r="P61" s="2"/>
      <c r="Q61" s="2">
        <v>13500000</v>
      </c>
      <c r="S61" s="2">
        <v>28100</v>
      </c>
      <c r="U61" s="2">
        <v>154322902208</v>
      </c>
      <c r="W61" s="2">
        <v>377092867500</v>
      </c>
      <c r="Y61" s="5">
        <v>6.0801408765301162E-3</v>
      </c>
    </row>
    <row r="62" spans="1:25">
      <c r="A62" s="1" t="s">
        <v>68</v>
      </c>
      <c r="C62" s="2">
        <v>13733365</v>
      </c>
      <c r="E62" s="2">
        <v>590013134512</v>
      </c>
      <c r="G62" s="2">
        <v>1082166412680.88</v>
      </c>
      <c r="I62" s="2">
        <v>0</v>
      </c>
      <c r="K62" s="2">
        <v>0</v>
      </c>
      <c r="M62" s="4">
        <v>0</v>
      </c>
      <c r="O62" s="2">
        <v>0</v>
      </c>
      <c r="P62" s="2"/>
      <c r="Q62" s="2">
        <v>13733365</v>
      </c>
      <c r="S62" s="2">
        <v>69990</v>
      </c>
      <c r="U62" s="2">
        <v>590013134512</v>
      </c>
      <c r="W62" s="2">
        <v>955479086962.71802</v>
      </c>
      <c r="Y62" s="5">
        <v>1.5405879967516743E-2</v>
      </c>
    </row>
    <row r="63" spans="1:25">
      <c r="A63" s="1" t="s">
        <v>69</v>
      </c>
      <c r="C63" s="2">
        <v>16958094</v>
      </c>
      <c r="E63" s="2">
        <v>877831717900</v>
      </c>
      <c r="G63" s="2">
        <v>1065374619132.24</v>
      </c>
      <c r="I63" s="2">
        <v>500000</v>
      </c>
      <c r="K63" s="2">
        <v>24750052571</v>
      </c>
      <c r="M63" s="4">
        <v>0</v>
      </c>
      <c r="O63" s="2">
        <v>0</v>
      </c>
      <c r="P63" s="2"/>
      <c r="Q63" s="2">
        <v>17458094</v>
      </c>
      <c r="S63" s="2">
        <v>48850</v>
      </c>
      <c r="U63" s="2">
        <v>902581770471</v>
      </c>
      <c r="W63" s="2">
        <v>847753565943.19495</v>
      </c>
      <c r="Y63" s="5">
        <v>1.3668943524940549E-2</v>
      </c>
    </row>
    <row r="64" spans="1:25">
      <c r="A64" s="1" t="s">
        <v>70</v>
      </c>
      <c r="C64" s="2">
        <v>9497167</v>
      </c>
      <c r="E64" s="2">
        <v>30748308856</v>
      </c>
      <c r="G64" s="2">
        <v>62969194571.8545</v>
      </c>
      <c r="I64" s="2">
        <v>0</v>
      </c>
      <c r="K64" s="2">
        <v>0</v>
      </c>
      <c r="M64" s="4">
        <v>0</v>
      </c>
      <c r="O64" s="2">
        <v>0</v>
      </c>
      <c r="P64" s="2"/>
      <c r="Q64" s="2">
        <v>9497167</v>
      </c>
      <c r="S64" s="2">
        <v>7570</v>
      </c>
      <c r="U64" s="2">
        <v>30748308856</v>
      </c>
      <c r="W64" s="2">
        <v>71465787542.569504</v>
      </c>
      <c r="Y64" s="5">
        <v>1.1522945501242969E-3</v>
      </c>
    </row>
    <row r="65" spans="1:25">
      <c r="A65" s="1" t="s">
        <v>71</v>
      </c>
      <c r="C65" s="2">
        <v>3406574</v>
      </c>
      <c r="E65" s="2">
        <v>169103528161</v>
      </c>
      <c r="G65" s="2">
        <v>269719184066.35501</v>
      </c>
      <c r="I65" s="2">
        <v>0</v>
      </c>
      <c r="K65" s="2">
        <v>0</v>
      </c>
      <c r="M65" s="4">
        <v>0</v>
      </c>
      <c r="O65" s="2">
        <v>0</v>
      </c>
      <c r="P65" s="2"/>
      <c r="Q65" s="2">
        <v>3406574</v>
      </c>
      <c r="S65" s="2">
        <v>68720</v>
      </c>
      <c r="U65" s="2">
        <v>169103528161</v>
      </c>
      <c r="W65" s="2">
        <v>232706871676.58401</v>
      </c>
      <c r="Y65" s="5">
        <v>3.7521010994201495E-3</v>
      </c>
    </row>
    <row r="66" spans="1:25">
      <c r="A66" s="1" t="s">
        <v>72</v>
      </c>
      <c r="C66" s="2">
        <v>42747628</v>
      </c>
      <c r="E66" s="2">
        <v>694386252952</v>
      </c>
      <c r="G66" s="2">
        <v>1067856116684.74</v>
      </c>
      <c r="I66" s="2">
        <v>0</v>
      </c>
      <c r="K66" s="2">
        <v>0</v>
      </c>
      <c r="M66" s="4">
        <v>0</v>
      </c>
      <c r="O66" s="2">
        <v>0</v>
      </c>
      <c r="P66" s="2"/>
      <c r="Q66" s="2">
        <v>42747628</v>
      </c>
      <c r="S66" s="2">
        <v>24140</v>
      </c>
      <c r="U66" s="2">
        <v>694386252952</v>
      </c>
      <c r="W66" s="2">
        <v>1025787769867.48</v>
      </c>
      <c r="Y66" s="5">
        <v>1.6539517683176366E-2</v>
      </c>
    </row>
    <row r="67" spans="1:25">
      <c r="A67" s="1" t="s">
        <v>73</v>
      </c>
      <c r="C67" s="2">
        <v>13215553</v>
      </c>
      <c r="E67" s="2">
        <v>226312707282</v>
      </c>
      <c r="G67" s="2">
        <v>432598790736.27399</v>
      </c>
      <c r="I67" s="2">
        <v>0</v>
      </c>
      <c r="K67" s="2">
        <v>0</v>
      </c>
      <c r="M67" s="4">
        <v>0</v>
      </c>
      <c r="O67" s="2">
        <v>0</v>
      </c>
      <c r="P67" s="2"/>
      <c r="Q67" s="2">
        <v>13215553</v>
      </c>
      <c r="S67" s="2">
        <v>41310</v>
      </c>
      <c r="U67" s="2">
        <v>226312707282</v>
      </c>
      <c r="W67" s="2">
        <v>542686184188.14099</v>
      </c>
      <c r="Y67" s="5">
        <v>8.7501216172179864E-3</v>
      </c>
    </row>
    <row r="68" spans="1:25">
      <c r="A68" s="1" t="s">
        <v>74</v>
      </c>
      <c r="C68" s="2">
        <v>47577959</v>
      </c>
      <c r="E68" s="2">
        <v>306365420277</v>
      </c>
      <c r="G68" s="2">
        <v>419032549475.39697</v>
      </c>
      <c r="I68" s="2">
        <v>0</v>
      </c>
      <c r="K68" s="2">
        <v>0</v>
      </c>
      <c r="M68" s="4">
        <v>0</v>
      </c>
      <c r="O68" s="2">
        <v>0</v>
      </c>
      <c r="P68" s="2"/>
      <c r="Q68" s="2">
        <v>47577959</v>
      </c>
      <c r="S68" s="2">
        <v>9160</v>
      </c>
      <c r="U68" s="2">
        <v>306365420277</v>
      </c>
      <c r="W68" s="2">
        <v>433221010518.58197</v>
      </c>
      <c r="Y68" s="5">
        <v>6.985135497493104E-3</v>
      </c>
    </row>
    <row r="69" spans="1:25">
      <c r="A69" s="1" t="s">
        <v>75</v>
      </c>
      <c r="C69" s="2">
        <v>312788674</v>
      </c>
      <c r="E69" s="2">
        <v>915902621152</v>
      </c>
      <c r="G69" s="2">
        <v>1374610837323.8601</v>
      </c>
      <c r="I69" s="2">
        <v>0</v>
      </c>
      <c r="K69" s="2">
        <v>0</v>
      </c>
      <c r="M69" s="4">
        <v>0</v>
      </c>
      <c r="O69" s="2">
        <v>0</v>
      </c>
      <c r="P69" s="2"/>
      <c r="Q69" s="2">
        <v>312788674</v>
      </c>
      <c r="S69" s="2">
        <v>3773</v>
      </c>
      <c r="U69" s="2">
        <v>915902621152</v>
      </c>
      <c r="W69" s="2">
        <v>1173129764583.3401</v>
      </c>
      <c r="Y69" s="5">
        <v>1.8915219167112245E-2</v>
      </c>
    </row>
    <row r="70" spans="1:25">
      <c r="A70" s="1" t="s">
        <v>76</v>
      </c>
      <c r="C70" s="2">
        <v>15516973</v>
      </c>
      <c r="E70" s="2">
        <v>177249273535</v>
      </c>
      <c r="G70" s="2">
        <v>298775412596.28998</v>
      </c>
      <c r="I70" s="2">
        <v>0</v>
      </c>
      <c r="K70" s="2">
        <v>0</v>
      </c>
      <c r="M70" s="4">
        <v>-2620000</v>
      </c>
      <c r="O70" s="2">
        <v>49561941331</v>
      </c>
      <c r="P70" s="2"/>
      <c r="Q70" s="2">
        <v>12896973</v>
      </c>
      <c r="S70" s="2">
        <v>18290</v>
      </c>
      <c r="U70" s="2">
        <v>147321200794</v>
      </c>
      <c r="W70" s="2">
        <v>234482116634.78799</v>
      </c>
      <c r="Y70" s="5">
        <v>3.7807246570805979E-3</v>
      </c>
    </row>
    <row r="71" spans="1:25">
      <c r="A71" s="1" t="s">
        <v>77</v>
      </c>
      <c r="C71" s="2">
        <v>533634210</v>
      </c>
      <c r="E71" s="2">
        <v>1285591628352</v>
      </c>
      <c r="G71" s="2">
        <v>3416156516741.2202</v>
      </c>
      <c r="I71" s="2">
        <v>0</v>
      </c>
      <c r="K71" s="2">
        <v>0</v>
      </c>
      <c r="M71" s="4">
        <v>0</v>
      </c>
      <c r="O71" s="2">
        <v>0</v>
      </c>
      <c r="P71" s="2"/>
      <c r="Q71" s="2">
        <v>533634210</v>
      </c>
      <c r="S71" s="2">
        <v>5660</v>
      </c>
      <c r="U71" s="2">
        <v>1285591628352</v>
      </c>
      <c r="W71" s="2">
        <v>3002398429309.8301</v>
      </c>
      <c r="Y71" s="5">
        <v>4.8409840097748638E-2</v>
      </c>
    </row>
    <row r="72" spans="1:25">
      <c r="A72" s="1" t="s">
        <v>78</v>
      </c>
      <c r="C72" s="2">
        <v>130493068</v>
      </c>
      <c r="E72" s="2">
        <v>898881293557</v>
      </c>
      <c r="G72" s="2">
        <v>1647401254916.5801</v>
      </c>
      <c r="I72" s="2">
        <v>0</v>
      </c>
      <c r="K72" s="2">
        <v>0</v>
      </c>
      <c r="M72" s="4">
        <v>0</v>
      </c>
      <c r="O72" s="2">
        <v>0</v>
      </c>
      <c r="P72" s="2"/>
      <c r="Q72" s="2">
        <v>130493068</v>
      </c>
      <c r="S72" s="2">
        <v>10730</v>
      </c>
      <c r="U72" s="2">
        <v>898881293557</v>
      </c>
      <c r="W72" s="2">
        <v>1391859485453.1399</v>
      </c>
      <c r="Y72" s="5">
        <v>2.2441956560978471E-2</v>
      </c>
    </row>
    <row r="73" spans="1:25">
      <c r="A73" s="1" t="s">
        <v>79</v>
      </c>
      <c r="C73" s="2">
        <v>10000000</v>
      </c>
      <c r="E73" s="2">
        <v>95086260000</v>
      </c>
      <c r="G73" s="2">
        <v>101989530000</v>
      </c>
      <c r="I73" s="2">
        <v>0</v>
      </c>
      <c r="K73" s="2">
        <v>0</v>
      </c>
      <c r="M73" s="4">
        <v>0</v>
      </c>
      <c r="O73" s="2">
        <v>0</v>
      </c>
      <c r="P73" s="2"/>
      <c r="Q73" s="2">
        <v>10000000</v>
      </c>
      <c r="S73" s="2">
        <v>8860</v>
      </c>
      <c r="U73" s="2">
        <v>95086260000</v>
      </c>
      <c r="W73" s="2">
        <v>88072830000</v>
      </c>
      <c r="Y73" s="5">
        <v>1.4200618997247088E-3</v>
      </c>
    </row>
    <row r="74" spans="1:25">
      <c r="A74" s="1" t="s">
        <v>80</v>
      </c>
      <c r="C74" s="2">
        <v>3204578</v>
      </c>
      <c r="E74" s="2">
        <v>17547010571</v>
      </c>
      <c r="G74" s="2">
        <v>38098708700.363998</v>
      </c>
      <c r="I74" s="2">
        <v>0</v>
      </c>
      <c r="K74" s="2">
        <v>0</v>
      </c>
      <c r="M74" s="4">
        <v>0</v>
      </c>
      <c r="O74" s="2">
        <v>0</v>
      </c>
      <c r="P74" s="2"/>
      <c r="Q74" s="2">
        <v>3204578</v>
      </c>
      <c r="S74" s="2">
        <v>10010</v>
      </c>
      <c r="U74" s="2">
        <v>17547010571</v>
      </c>
      <c r="W74" s="2">
        <v>31886962716.609001</v>
      </c>
      <c r="Y74" s="5">
        <v>5.1413654871540677E-4</v>
      </c>
    </row>
    <row r="75" spans="1:25">
      <c r="A75" s="1" t="s">
        <v>81</v>
      </c>
      <c r="C75" s="2">
        <v>31053208</v>
      </c>
      <c r="E75" s="2">
        <v>169007718899</v>
      </c>
      <c r="G75" s="2">
        <v>264851227318.392</v>
      </c>
      <c r="I75" s="2">
        <v>1000000</v>
      </c>
      <c r="K75" s="2">
        <v>8127535259</v>
      </c>
      <c r="M75" s="4">
        <v>0</v>
      </c>
      <c r="O75" s="2">
        <v>0</v>
      </c>
      <c r="P75" s="2"/>
      <c r="Q75" s="2">
        <v>32053208</v>
      </c>
      <c r="S75" s="2">
        <v>8130</v>
      </c>
      <c r="U75" s="2">
        <v>177135254158</v>
      </c>
      <c r="W75" s="2">
        <v>259042055182.81201</v>
      </c>
      <c r="Y75" s="5">
        <v>4.1767222989371059E-3</v>
      </c>
    </row>
    <row r="76" spans="1:25">
      <c r="A76" s="1" t="s">
        <v>82</v>
      </c>
      <c r="C76" s="2">
        <v>64825343</v>
      </c>
      <c r="E76" s="2">
        <v>1183336521358</v>
      </c>
      <c r="G76" s="2">
        <v>2545365472230</v>
      </c>
      <c r="I76" s="2">
        <v>0</v>
      </c>
      <c r="K76" s="2">
        <v>0</v>
      </c>
      <c r="M76" s="4">
        <v>0</v>
      </c>
      <c r="O76" s="2">
        <v>0</v>
      </c>
      <c r="P76" s="2"/>
      <c r="Q76" s="2">
        <v>64825343</v>
      </c>
      <c r="S76" s="2">
        <v>34890</v>
      </c>
      <c r="U76" s="2">
        <v>1183336521358</v>
      </c>
      <c r="W76" s="2">
        <v>2248298767777.2402</v>
      </c>
      <c r="Y76" s="5">
        <v>3.6250946169419901E-2</v>
      </c>
    </row>
    <row r="77" spans="1:25">
      <c r="A77" s="1" t="s">
        <v>83</v>
      </c>
      <c r="C77" s="2">
        <v>91528137</v>
      </c>
      <c r="E77" s="2">
        <v>1684650984141</v>
      </c>
      <c r="G77" s="2">
        <v>3541989390688.21</v>
      </c>
      <c r="I77" s="2">
        <v>0</v>
      </c>
      <c r="K77" s="2">
        <v>0</v>
      </c>
      <c r="M77" s="4">
        <v>0</v>
      </c>
      <c r="O77" s="2">
        <v>0</v>
      </c>
      <c r="P77" s="2"/>
      <c r="Q77" s="2">
        <v>91528137</v>
      </c>
      <c r="S77" s="2">
        <v>34010</v>
      </c>
      <c r="U77" s="2">
        <v>1684650984141</v>
      </c>
      <c r="W77" s="2">
        <v>3094350351330.75</v>
      </c>
      <c r="Y77" s="5">
        <v>4.9892447402048568E-2</v>
      </c>
    </row>
    <row r="78" spans="1:25">
      <c r="A78" s="1" t="s">
        <v>84</v>
      </c>
      <c r="C78" s="2">
        <v>47761929</v>
      </c>
      <c r="E78" s="2">
        <v>135654617437</v>
      </c>
      <c r="G78" s="2">
        <v>266824929836.16901</v>
      </c>
      <c r="I78" s="2">
        <v>0</v>
      </c>
      <c r="K78" s="2">
        <v>0</v>
      </c>
      <c r="M78" s="4">
        <v>0</v>
      </c>
      <c r="O78" s="2">
        <v>0</v>
      </c>
      <c r="P78" s="2"/>
      <c r="Q78" s="2">
        <v>47761929</v>
      </c>
      <c r="S78" s="2">
        <v>4755</v>
      </c>
      <c r="U78" s="2">
        <v>135654617437</v>
      </c>
      <c r="W78" s="2">
        <v>225756679959.25</v>
      </c>
      <c r="Y78" s="5">
        <v>3.6400381345583609E-3</v>
      </c>
    </row>
    <row r="79" spans="1:25">
      <c r="A79" s="1" t="s">
        <v>85</v>
      </c>
      <c r="C79" s="2">
        <v>12521707</v>
      </c>
      <c r="E79" s="2">
        <v>127158467351</v>
      </c>
      <c r="G79" s="2">
        <v>243840703701.22699</v>
      </c>
      <c r="I79" s="2">
        <v>0</v>
      </c>
      <c r="K79" s="2">
        <v>0</v>
      </c>
      <c r="M79" s="4">
        <v>-5687779</v>
      </c>
      <c r="O79" s="2">
        <v>116601997741</v>
      </c>
      <c r="P79" s="2"/>
      <c r="Q79" s="2">
        <v>6833928</v>
      </c>
      <c r="S79" s="2">
        <v>18610</v>
      </c>
      <c r="U79" s="2">
        <v>69398829593</v>
      </c>
      <c r="W79" s="2">
        <v>126422682649.524</v>
      </c>
      <c r="Y79" s="5">
        <v>2.0384042943956387E-3</v>
      </c>
    </row>
    <row r="80" spans="1:25">
      <c r="A80" s="1" t="s">
        <v>86</v>
      </c>
      <c r="C80" s="2">
        <v>1</v>
      </c>
      <c r="E80" s="2">
        <v>3850</v>
      </c>
      <c r="G80" s="2">
        <v>8787.402</v>
      </c>
      <c r="I80" s="2">
        <v>0</v>
      </c>
      <c r="K80" s="2">
        <v>0</v>
      </c>
      <c r="M80" s="4">
        <v>0</v>
      </c>
      <c r="O80" s="2">
        <v>0</v>
      </c>
      <c r="P80" s="2"/>
      <c r="Q80" s="2">
        <v>1</v>
      </c>
      <c r="S80" s="2">
        <v>7650</v>
      </c>
      <c r="U80" s="2">
        <v>3850</v>
      </c>
      <c r="W80" s="2">
        <v>7604.4825000000001</v>
      </c>
      <c r="Y80" s="5">
        <v>1.2261256809135467E-10</v>
      </c>
    </row>
    <row r="81" spans="1:25">
      <c r="A81" s="1" t="s">
        <v>87</v>
      </c>
      <c r="C81" s="2">
        <v>66325146</v>
      </c>
      <c r="E81" s="2">
        <v>102273707310</v>
      </c>
      <c r="G81" s="2">
        <v>515576599001.76599</v>
      </c>
      <c r="I81" s="2">
        <v>0</v>
      </c>
      <c r="K81" s="2">
        <v>0</v>
      </c>
      <c r="M81" s="4">
        <v>0</v>
      </c>
      <c r="O81" s="2">
        <v>0</v>
      </c>
      <c r="P81" s="2"/>
      <c r="Q81" s="2">
        <v>66325146</v>
      </c>
      <c r="S81" s="2">
        <v>6980</v>
      </c>
      <c r="U81" s="2">
        <v>102273707310</v>
      </c>
      <c r="W81" s="2">
        <v>460194969441.474</v>
      </c>
      <c r="Y81" s="5">
        <v>7.4200561347786131E-3</v>
      </c>
    </row>
    <row r="82" spans="1:25">
      <c r="A82" s="1" t="s">
        <v>88</v>
      </c>
      <c r="C82" s="2">
        <v>4000000</v>
      </c>
      <c r="E82" s="2">
        <v>153616248058</v>
      </c>
      <c r="G82" s="2">
        <v>361038960000</v>
      </c>
      <c r="I82" s="2">
        <v>0</v>
      </c>
      <c r="K82" s="2">
        <v>0</v>
      </c>
      <c r="M82" s="4">
        <v>0</v>
      </c>
      <c r="O82" s="2">
        <v>0</v>
      </c>
      <c r="P82" s="2"/>
      <c r="Q82" s="2">
        <v>4000000</v>
      </c>
      <c r="S82" s="2">
        <v>101800</v>
      </c>
      <c r="U82" s="2">
        <v>153616248058</v>
      </c>
      <c r="W82" s="2">
        <v>404777160000</v>
      </c>
      <c r="Y82" s="5">
        <v>6.526514735529362E-3</v>
      </c>
    </row>
    <row r="83" spans="1:25">
      <c r="A83" s="1" t="s">
        <v>89</v>
      </c>
      <c r="C83" s="2">
        <v>117515190</v>
      </c>
      <c r="E83" s="2">
        <v>382372369984</v>
      </c>
      <c r="G83" s="2">
        <v>732436160864.26501</v>
      </c>
      <c r="I83" s="2">
        <v>0</v>
      </c>
      <c r="K83" s="2">
        <v>0</v>
      </c>
      <c r="M83" s="4">
        <v>0</v>
      </c>
      <c r="O83" s="2">
        <v>0</v>
      </c>
      <c r="P83" s="2"/>
      <c r="Q83" s="2">
        <v>117515190</v>
      </c>
      <c r="S83" s="2">
        <v>5920</v>
      </c>
      <c r="U83" s="2">
        <v>382372369984</v>
      </c>
      <c r="W83" s="2">
        <v>691550569747.43994</v>
      </c>
      <c r="Y83" s="5">
        <v>1.1150369709151555E-2</v>
      </c>
    </row>
    <row r="84" spans="1:25">
      <c r="A84" s="1" t="s">
        <v>90</v>
      </c>
      <c r="C84" s="2">
        <v>35643667</v>
      </c>
      <c r="E84" s="2">
        <v>455660211492</v>
      </c>
      <c r="G84" s="2">
        <v>980392017307.95398</v>
      </c>
      <c r="I84" s="2">
        <v>0</v>
      </c>
      <c r="K84" s="2">
        <v>0</v>
      </c>
      <c r="M84" s="4">
        <v>0</v>
      </c>
      <c r="O84" s="2">
        <v>0</v>
      </c>
      <c r="P84" s="2"/>
      <c r="Q84" s="2">
        <v>35643667</v>
      </c>
      <c r="S84" s="2">
        <v>27760</v>
      </c>
      <c r="U84" s="2">
        <v>455660211492</v>
      </c>
      <c r="W84" s="2">
        <v>983580860154.276</v>
      </c>
      <c r="Y84" s="5">
        <v>1.5858985169473313E-2</v>
      </c>
    </row>
    <row r="85" spans="1:25">
      <c r="A85" s="1" t="s">
        <v>91</v>
      </c>
      <c r="C85" s="2">
        <v>9813229</v>
      </c>
      <c r="E85" s="2">
        <v>55821616476</v>
      </c>
      <c r="G85" s="2">
        <v>136665312427.174</v>
      </c>
      <c r="I85" s="2">
        <v>0</v>
      </c>
      <c r="K85" s="2">
        <v>0</v>
      </c>
      <c r="M85" s="4">
        <v>0</v>
      </c>
      <c r="O85" s="2">
        <v>0</v>
      </c>
      <c r="P85" s="2"/>
      <c r="Q85" s="2">
        <v>9813229</v>
      </c>
      <c r="S85" s="2">
        <v>14450</v>
      </c>
      <c r="U85" s="2">
        <v>55821616476</v>
      </c>
      <c r="W85" s="2">
        <v>140957442153.65201</v>
      </c>
      <c r="Y85" s="5">
        <v>2.2727587280328204E-3</v>
      </c>
    </row>
    <row r="86" spans="1:25">
      <c r="A86" s="1" t="s">
        <v>92</v>
      </c>
      <c r="C86" s="2">
        <v>3008044</v>
      </c>
      <c r="E86" s="2">
        <v>64250874655</v>
      </c>
      <c r="G86" s="2">
        <v>91976895211.031998</v>
      </c>
      <c r="I86" s="2">
        <v>0</v>
      </c>
      <c r="K86" s="2">
        <v>0</v>
      </c>
      <c r="M86" s="4">
        <v>0</v>
      </c>
      <c r="O86" s="2">
        <v>0</v>
      </c>
      <c r="P86" s="2"/>
      <c r="Q86" s="2">
        <v>3008044</v>
      </c>
      <c r="S86" s="2">
        <v>27750</v>
      </c>
      <c r="U86" s="2">
        <v>64250874655</v>
      </c>
      <c r="W86" s="2">
        <v>82976555335.050003</v>
      </c>
      <c r="Y86" s="5">
        <v>1.3378909795643394E-3</v>
      </c>
    </row>
    <row r="87" spans="1:25">
      <c r="A87" s="1" t="s">
        <v>93</v>
      </c>
      <c r="C87" s="2">
        <v>12166201</v>
      </c>
      <c r="E87" s="2">
        <v>38046752057</v>
      </c>
      <c r="G87" s="2">
        <v>102192712279.22301</v>
      </c>
      <c r="I87" s="2">
        <v>0</v>
      </c>
      <c r="K87" s="2">
        <v>0</v>
      </c>
      <c r="M87" s="4">
        <v>-4591468</v>
      </c>
      <c r="O87" s="2">
        <v>34736606307</v>
      </c>
      <c r="P87" s="2"/>
      <c r="Q87" s="2">
        <v>7574733</v>
      </c>
      <c r="S87" s="2">
        <v>7200</v>
      </c>
      <c r="U87" s="2">
        <v>23688083772</v>
      </c>
      <c r="W87" s="2">
        <v>54213576038.279999</v>
      </c>
      <c r="Y87" s="5">
        <v>8.7412467363419399E-4</v>
      </c>
    </row>
    <row r="88" spans="1:25">
      <c r="A88" s="1" t="s">
        <v>94</v>
      </c>
      <c r="C88" s="2">
        <v>625000</v>
      </c>
      <c r="E88" s="2">
        <v>7863383475</v>
      </c>
      <c r="G88" s="2">
        <v>8176061250</v>
      </c>
      <c r="I88" s="2">
        <v>0</v>
      </c>
      <c r="K88" s="2">
        <v>0</v>
      </c>
      <c r="M88" s="4">
        <v>-625000</v>
      </c>
      <c r="O88" s="2">
        <v>14600109520</v>
      </c>
      <c r="P88" s="2"/>
      <c r="Q88" s="2">
        <v>0</v>
      </c>
      <c r="S88" s="2">
        <v>0</v>
      </c>
      <c r="U88" s="2">
        <v>0</v>
      </c>
      <c r="W88" s="2">
        <v>0</v>
      </c>
      <c r="Y88" s="5">
        <v>0</v>
      </c>
    </row>
    <row r="89" spans="1:25">
      <c r="A89" s="1" t="s">
        <v>95</v>
      </c>
      <c r="C89" s="2">
        <v>19554080</v>
      </c>
      <c r="E89" s="2">
        <v>77306328462</v>
      </c>
      <c r="G89" s="2">
        <v>125373379294.8</v>
      </c>
      <c r="I89" s="2">
        <v>0</v>
      </c>
      <c r="K89" s="2">
        <v>0</v>
      </c>
      <c r="M89" s="4">
        <v>0</v>
      </c>
      <c r="O89" s="2">
        <v>0</v>
      </c>
      <c r="P89" s="2"/>
      <c r="Q89" s="2">
        <v>19554080</v>
      </c>
      <c r="S89" s="2">
        <v>6770</v>
      </c>
      <c r="U89" s="2">
        <v>77306328462</v>
      </c>
      <c r="W89" s="2">
        <v>131593453926.48</v>
      </c>
      <c r="Y89" s="5">
        <v>2.1217763772797254E-3</v>
      </c>
    </row>
    <row r="90" spans="1:25">
      <c r="A90" s="1" t="s">
        <v>96</v>
      </c>
      <c r="C90" s="2">
        <v>0</v>
      </c>
      <c r="E90" s="2">
        <v>0</v>
      </c>
      <c r="G90" s="2">
        <v>0</v>
      </c>
      <c r="I90" s="2">
        <v>12000000</v>
      </c>
      <c r="K90" s="2">
        <v>24862554720</v>
      </c>
      <c r="M90" s="4">
        <v>-12000000</v>
      </c>
      <c r="O90" s="2">
        <v>33239044485</v>
      </c>
      <c r="P90" s="2"/>
      <c r="Q90" s="2">
        <v>0</v>
      </c>
      <c r="S90" s="2">
        <v>0</v>
      </c>
      <c r="U90" s="2">
        <v>0</v>
      </c>
      <c r="W90" s="2">
        <v>0</v>
      </c>
      <c r="Y90" s="5">
        <v>0</v>
      </c>
    </row>
    <row r="91" spans="1:25">
      <c r="A91" s="1" t="s">
        <v>97</v>
      </c>
      <c r="C91" s="2">
        <v>0</v>
      </c>
      <c r="E91" s="2">
        <v>0</v>
      </c>
      <c r="G91" s="2">
        <v>0</v>
      </c>
      <c r="I91" s="2">
        <v>18622019</v>
      </c>
      <c r="K91" s="2">
        <v>0</v>
      </c>
      <c r="M91" s="4">
        <v>0</v>
      </c>
      <c r="O91" s="2">
        <v>0</v>
      </c>
      <c r="P91" s="2"/>
      <c r="Q91" s="2">
        <v>18622019</v>
      </c>
      <c r="S91" s="2">
        <v>19100</v>
      </c>
      <c r="U91" s="2">
        <v>293054713003</v>
      </c>
      <c r="W91" s="2">
        <v>353564263550.745</v>
      </c>
      <c r="Y91" s="5">
        <v>5.700772187888576E-3</v>
      </c>
    </row>
    <row r="92" spans="1:25">
      <c r="A92" s="1" t="s">
        <v>98</v>
      </c>
      <c r="C92" s="2">
        <v>0</v>
      </c>
      <c r="E92" s="2">
        <v>0</v>
      </c>
      <c r="G92" s="2">
        <v>0</v>
      </c>
      <c r="I92" s="2">
        <v>1429000</v>
      </c>
      <c r="K92" s="2">
        <v>24629723494</v>
      </c>
      <c r="M92" s="4">
        <v>-1429000</v>
      </c>
      <c r="O92" s="2">
        <v>40768277180</v>
      </c>
      <c r="P92" s="2"/>
      <c r="Q92" s="2">
        <v>0</v>
      </c>
      <c r="S92" s="2">
        <v>0</v>
      </c>
      <c r="U92" s="2">
        <v>0</v>
      </c>
      <c r="W92" s="2">
        <v>0</v>
      </c>
      <c r="Y92" s="5">
        <v>0</v>
      </c>
    </row>
    <row r="93" spans="1:25">
      <c r="A93" s="1" t="s">
        <v>99</v>
      </c>
      <c r="C93" s="2">
        <v>0</v>
      </c>
      <c r="E93" s="2">
        <v>0</v>
      </c>
      <c r="G93" s="2">
        <v>0</v>
      </c>
      <c r="I93" s="2">
        <v>2346666</v>
      </c>
      <c r="K93" s="2">
        <v>0</v>
      </c>
      <c r="M93" s="4">
        <v>0</v>
      </c>
      <c r="O93" s="2">
        <v>0</v>
      </c>
      <c r="P93" s="2"/>
      <c r="Q93" s="2">
        <v>2346666</v>
      </c>
      <c r="S93" s="2">
        <v>2677</v>
      </c>
      <c r="U93" s="2">
        <v>5599145076</v>
      </c>
      <c r="W93" s="2">
        <v>6244646800</v>
      </c>
      <c r="Y93" s="5">
        <v>1.0068695417097218E-4</v>
      </c>
    </row>
    <row r="94" spans="1:25" ht="23.25" thickBot="1">
      <c r="E94" s="3">
        <f>SUM(E9:E93)</f>
        <v>30557705474281</v>
      </c>
      <c r="G94" s="3">
        <f>SUM(G9:G93)</f>
        <v>60042346727606.727</v>
      </c>
      <c r="K94" s="3">
        <f>SUM(K9:K93)</f>
        <v>460522746384</v>
      </c>
      <c r="O94" s="3">
        <f>SUM(O9:O93)</f>
        <v>729506403301</v>
      </c>
      <c r="U94" s="3">
        <f>SUM(U9:U93)</f>
        <v>30548304302035</v>
      </c>
      <c r="W94" s="3">
        <f>SUM(W9:W93)</f>
        <v>54922661572668.328</v>
      </c>
      <c r="Y94" s="6">
        <f>SUM(Y9:Y93)</f>
        <v>0.88555777225303944</v>
      </c>
    </row>
    <row r="95" spans="1:25" ht="23.25" thickTop="1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1"/>
  <sheetViews>
    <sheetView rightToLeft="1" topLeftCell="I1" workbookViewId="0">
      <selection activeCell="AI14" sqref="AI14"/>
    </sheetView>
  </sheetViews>
  <sheetFormatPr defaultRowHeight="22.5"/>
  <cols>
    <col min="1" max="1" width="34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9.42578125" style="1" bestFit="1" customWidth="1"/>
    <col min="26" max="26" width="1" style="1" customWidth="1"/>
    <col min="27" max="27" width="18.5703125" style="1" bestFit="1" customWidth="1"/>
    <col min="28" max="28" width="1.140625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AK5" s="2"/>
    </row>
    <row r="6" spans="1:37" ht="24">
      <c r="A6" s="11" t="s">
        <v>101</v>
      </c>
      <c r="B6" s="11" t="s">
        <v>101</v>
      </c>
      <c r="C6" s="11" t="s">
        <v>101</v>
      </c>
      <c r="D6" s="11" t="s">
        <v>101</v>
      </c>
      <c r="E6" s="11" t="s">
        <v>101</v>
      </c>
      <c r="F6" s="11" t="s">
        <v>101</v>
      </c>
      <c r="G6" s="11" t="s">
        <v>101</v>
      </c>
      <c r="H6" s="11" t="s">
        <v>101</v>
      </c>
      <c r="I6" s="11" t="s">
        <v>101</v>
      </c>
      <c r="J6" s="11" t="s">
        <v>101</v>
      </c>
      <c r="K6" s="11" t="s">
        <v>101</v>
      </c>
      <c r="L6" s="11" t="s">
        <v>101</v>
      </c>
      <c r="M6" s="11" t="s">
        <v>101</v>
      </c>
      <c r="O6" s="11" t="s">
        <v>238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4">
      <c r="A7" s="10" t="s">
        <v>102</v>
      </c>
      <c r="C7" s="10" t="s">
        <v>103</v>
      </c>
      <c r="E7" s="10" t="s">
        <v>104</v>
      </c>
      <c r="G7" s="10" t="s">
        <v>105</v>
      </c>
      <c r="I7" s="10" t="s">
        <v>106</v>
      </c>
      <c r="K7" s="10" t="s">
        <v>107</v>
      </c>
      <c r="M7" s="10" t="s">
        <v>100</v>
      </c>
      <c r="O7" s="10" t="s">
        <v>7</v>
      </c>
      <c r="Q7" s="10" t="s">
        <v>8</v>
      </c>
      <c r="S7" s="10" t="s">
        <v>9</v>
      </c>
      <c r="U7" s="11" t="s">
        <v>10</v>
      </c>
      <c r="V7" s="11" t="s">
        <v>10</v>
      </c>
      <c r="W7" s="11" t="s">
        <v>10</v>
      </c>
      <c r="Y7" s="11" t="s">
        <v>11</v>
      </c>
      <c r="Z7" s="11" t="s">
        <v>11</v>
      </c>
      <c r="AA7" s="11" t="s">
        <v>11</v>
      </c>
      <c r="AC7" s="10" t="s">
        <v>7</v>
      </c>
      <c r="AE7" s="10" t="s">
        <v>108</v>
      </c>
      <c r="AG7" s="10" t="s">
        <v>8</v>
      </c>
      <c r="AI7" s="10" t="s">
        <v>9</v>
      </c>
      <c r="AK7" s="10" t="s">
        <v>13</v>
      </c>
    </row>
    <row r="8" spans="1:37" ht="24">
      <c r="A8" s="11" t="s">
        <v>102</v>
      </c>
      <c r="C8" s="11" t="s">
        <v>103</v>
      </c>
      <c r="E8" s="11" t="s">
        <v>104</v>
      </c>
      <c r="G8" s="11" t="s">
        <v>105</v>
      </c>
      <c r="I8" s="11" t="s">
        <v>106</v>
      </c>
      <c r="K8" s="11" t="s">
        <v>107</v>
      </c>
      <c r="M8" s="11" t="s">
        <v>100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1" t="s">
        <v>7</v>
      </c>
      <c r="AA8" s="11" t="s">
        <v>14</v>
      </c>
      <c r="AC8" s="11" t="s">
        <v>7</v>
      </c>
      <c r="AE8" s="11" t="s">
        <v>108</v>
      </c>
      <c r="AG8" s="11" t="s">
        <v>8</v>
      </c>
      <c r="AI8" s="11" t="s">
        <v>9</v>
      </c>
      <c r="AK8" s="11" t="s">
        <v>13</v>
      </c>
    </row>
    <row r="9" spans="1:37">
      <c r="A9" s="1" t="s">
        <v>109</v>
      </c>
      <c r="C9" s="1" t="s">
        <v>110</v>
      </c>
      <c r="E9" s="1" t="s">
        <v>110</v>
      </c>
      <c r="G9" s="1" t="s">
        <v>111</v>
      </c>
      <c r="I9" s="1" t="s">
        <v>112</v>
      </c>
      <c r="K9" s="2">
        <v>0</v>
      </c>
      <c r="M9" s="2">
        <v>0</v>
      </c>
      <c r="O9" s="2">
        <v>472788</v>
      </c>
      <c r="Q9" s="2">
        <v>410553358891</v>
      </c>
      <c r="S9" s="2">
        <v>426722553756</v>
      </c>
      <c r="U9" s="2">
        <v>0</v>
      </c>
      <c r="W9" s="2">
        <v>0</v>
      </c>
      <c r="Y9" s="2">
        <v>0</v>
      </c>
      <c r="AA9" s="2">
        <v>0</v>
      </c>
      <c r="AB9" s="2"/>
      <c r="AC9" s="2">
        <v>472788</v>
      </c>
      <c r="AE9" s="2">
        <v>922200</v>
      </c>
      <c r="AG9" s="2">
        <v>410553358891</v>
      </c>
      <c r="AI9" s="2">
        <v>435926067676</v>
      </c>
      <c r="AK9" s="5">
        <v>7.0287510893371156E-3</v>
      </c>
    </row>
    <row r="10" spans="1:37">
      <c r="A10" s="1" t="s">
        <v>113</v>
      </c>
      <c r="C10" s="1" t="s">
        <v>110</v>
      </c>
      <c r="E10" s="1" t="s">
        <v>110</v>
      </c>
      <c r="G10" s="1" t="s">
        <v>114</v>
      </c>
      <c r="I10" s="1" t="s">
        <v>115</v>
      </c>
      <c r="K10" s="2">
        <v>0</v>
      </c>
      <c r="M10" s="2">
        <v>0</v>
      </c>
      <c r="O10" s="2">
        <v>33900</v>
      </c>
      <c r="Q10" s="2">
        <v>30056101679</v>
      </c>
      <c r="S10" s="2">
        <v>30080457928</v>
      </c>
      <c r="U10" s="2">
        <v>66200</v>
      </c>
      <c r="W10" s="2">
        <v>60084740383</v>
      </c>
      <c r="Y10" s="2">
        <v>0</v>
      </c>
      <c r="AA10" s="2">
        <v>0</v>
      </c>
      <c r="AB10" s="2"/>
      <c r="AC10" s="2">
        <v>100100</v>
      </c>
      <c r="AE10" s="2">
        <v>904160</v>
      </c>
      <c r="AG10" s="2">
        <v>90140842062</v>
      </c>
      <c r="AI10" s="2">
        <v>90490011712</v>
      </c>
      <c r="AK10" s="5">
        <v>1.459035867677397E-3</v>
      </c>
    </row>
    <row r="11" spans="1:37">
      <c r="A11" s="1" t="s">
        <v>116</v>
      </c>
      <c r="C11" s="1" t="s">
        <v>110</v>
      </c>
      <c r="E11" s="1" t="s">
        <v>110</v>
      </c>
      <c r="G11" s="1" t="s">
        <v>117</v>
      </c>
      <c r="I11" s="1" t="s">
        <v>118</v>
      </c>
      <c r="K11" s="2">
        <v>0</v>
      </c>
      <c r="M11" s="2">
        <v>0</v>
      </c>
      <c r="O11" s="2">
        <v>498029</v>
      </c>
      <c r="Q11" s="2">
        <v>350019527828</v>
      </c>
      <c r="S11" s="2">
        <v>353272592364</v>
      </c>
      <c r="U11" s="2">
        <v>0</v>
      </c>
      <c r="W11" s="2">
        <v>0</v>
      </c>
      <c r="Y11" s="2">
        <v>0</v>
      </c>
      <c r="AA11" s="2">
        <v>0</v>
      </c>
      <c r="AB11" s="2"/>
      <c r="AC11" s="2">
        <v>498029</v>
      </c>
      <c r="AE11" s="2">
        <v>730400</v>
      </c>
      <c r="AG11" s="2">
        <v>350019527828</v>
      </c>
      <c r="AI11" s="2">
        <v>363694450030</v>
      </c>
      <c r="AK11" s="5">
        <v>5.8641085068906612E-3</v>
      </c>
    </row>
    <row r="12" spans="1:37">
      <c r="A12" s="1" t="s">
        <v>119</v>
      </c>
      <c r="C12" s="1" t="s">
        <v>110</v>
      </c>
      <c r="E12" s="1" t="s">
        <v>110</v>
      </c>
      <c r="G12" s="1" t="s">
        <v>120</v>
      </c>
      <c r="I12" s="1" t="s">
        <v>121</v>
      </c>
      <c r="K12" s="2">
        <v>0</v>
      </c>
      <c r="M12" s="2">
        <v>0</v>
      </c>
      <c r="O12" s="2">
        <v>62200</v>
      </c>
      <c r="Q12" s="2">
        <v>53805230404</v>
      </c>
      <c r="S12" s="2">
        <v>56197464363</v>
      </c>
      <c r="U12" s="2">
        <v>0</v>
      </c>
      <c r="W12" s="2">
        <v>0</v>
      </c>
      <c r="Y12" s="2">
        <v>0</v>
      </c>
      <c r="AA12" s="2">
        <v>0</v>
      </c>
      <c r="AB12" s="2"/>
      <c r="AC12" s="2">
        <v>62200</v>
      </c>
      <c r="AE12" s="2">
        <v>923940</v>
      </c>
      <c r="AG12" s="2">
        <v>53805230404</v>
      </c>
      <c r="AI12" s="2">
        <v>57458651731</v>
      </c>
      <c r="AK12" s="5">
        <v>9.2644737466417615E-4</v>
      </c>
    </row>
    <row r="13" spans="1:37">
      <c r="A13" s="1" t="s">
        <v>122</v>
      </c>
      <c r="C13" s="1" t="s">
        <v>110</v>
      </c>
      <c r="E13" s="1" t="s">
        <v>110</v>
      </c>
      <c r="G13" s="1" t="s">
        <v>123</v>
      </c>
      <c r="I13" s="1" t="s">
        <v>115</v>
      </c>
      <c r="K13" s="2">
        <v>0</v>
      </c>
      <c r="M13" s="2">
        <v>0</v>
      </c>
      <c r="O13" s="2">
        <v>100</v>
      </c>
      <c r="Q13" s="2">
        <v>79380383</v>
      </c>
      <c r="S13" s="2">
        <v>88642930</v>
      </c>
      <c r="U13" s="2">
        <v>0</v>
      </c>
      <c r="W13" s="2">
        <v>0</v>
      </c>
      <c r="Y13" s="2">
        <v>0</v>
      </c>
      <c r="AA13" s="2">
        <v>0</v>
      </c>
      <c r="AB13" s="2"/>
      <c r="AC13" s="2">
        <v>100</v>
      </c>
      <c r="AE13" s="2">
        <v>907240</v>
      </c>
      <c r="AG13" s="2">
        <v>79380383</v>
      </c>
      <c r="AI13" s="2">
        <v>90707556</v>
      </c>
      <c r="AK13" s="5">
        <v>1.4625434914802377E-6</v>
      </c>
    </row>
    <row r="14" spans="1:37">
      <c r="A14" s="1" t="s">
        <v>124</v>
      </c>
      <c r="C14" s="1" t="s">
        <v>110</v>
      </c>
      <c r="E14" s="1" t="s">
        <v>110</v>
      </c>
      <c r="G14" s="1" t="s">
        <v>125</v>
      </c>
      <c r="I14" s="1" t="s">
        <v>126</v>
      </c>
      <c r="K14" s="2">
        <v>0</v>
      </c>
      <c r="M14" s="2">
        <v>0</v>
      </c>
      <c r="O14" s="2">
        <v>504019</v>
      </c>
      <c r="Q14" s="2">
        <v>374924295922</v>
      </c>
      <c r="S14" s="2">
        <v>378641155069</v>
      </c>
      <c r="U14" s="2">
        <v>0</v>
      </c>
      <c r="W14" s="2">
        <v>0</v>
      </c>
      <c r="Y14" s="2">
        <v>0</v>
      </c>
      <c r="AA14" s="2">
        <v>0</v>
      </c>
      <c r="AB14" s="2"/>
      <c r="AC14" s="2">
        <v>504019</v>
      </c>
      <c r="AE14" s="2">
        <v>773040</v>
      </c>
      <c r="AG14" s="2">
        <v>374924295922</v>
      </c>
      <c r="AI14" s="2">
        <v>389556227893</v>
      </c>
      <c r="AK14" s="5">
        <v>6.2810966450303138E-3</v>
      </c>
    </row>
    <row r="15" spans="1:37">
      <c r="A15" s="1" t="s">
        <v>127</v>
      </c>
      <c r="C15" s="1" t="s">
        <v>110</v>
      </c>
      <c r="E15" s="1" t="s">
        <v>110</v>
      </c>
      <c r="G15" s="1" t="s">
        <v>117</v>
      </c>
      <c r="I15" s="1" t="s">
        <v>128</v>
      </c>
      <c r="K15" s="2">
        <v>0</v>
      </c>
      <c r="M15" s="2">
        <v>0</v>
      </c>
      <c r="O15" s="2">
        <v>137007</v>
      </c>
      <c r="Q15" s="2">
        <v>100015664230</v>
      </c>
      <c r="S15" s="2">
        <v>100724357570</v>
      </c>
      <c r="U15" s="2">
        <v>136834</v>
      </c>
      <c r="W15" s="2">
        <v>101984380704</v>
      </c>
      <c r="Y15" s="2">
        <v>0</v>
      </c>
      <c r="AA15" s="2">
        <v>0</v>
      </c>
      <c r="AB15" s="2"/>
      <c r="AC15" s="2">
        <v>273841</v>
      </c>
      <c r="AE15" s="2">
        <v>756350</v>
      </c>
      <c r="AG15" s="2">
        <v>202000044934</v>
      </c>
      <c r="AI15" s="2">
        <v>207082099915</v>
      </c>
      <c r="AK15" s="5">
        <v>3.3389343819686147E-3</v>
      </c>
    </row>
    <row r="16" spans="1:37">
      <c r="A16" s="1" t="s">
        <v>129</v>
      </c>
      <c r="C16" s="1" t="s">
        <v>110</v>
      </c>
      <c r="E16" s="1" t="s">
        <v>110</v>
      </c>
      <c r="G16" s="1" t="s">
        <v>117</v>
      </c>
      <c r="I16" s="1" t="s">
        <v>130</v>
      </c>
      <c r="K16" s="2">
        <v>0</v>
      </c>
      <c r="M16" s="2">
        <v>0</v>
      </c>
      <c r="O16" s="2">
        <v>195800</v>
      </c>
      <c r="Q16" s="2">
        <v>139982545926</v>
      </c>
      <c r="S16" s="2">
        <v>141747209660</v>
      </c>
      <c r="U16" s="2">
        <v>181200</v>
      </c>
      <c r="W16" s="2">
        <v>135041523525</v>
      </c>
      <c r="Y16" s="2">
        <v>0</v>
      </c>
      <c r="AA16" s="2">
        <v>0</v>
      </c>
      <c r="AB16" s="2"/>
      <c r="AC16" s="2">
        <v>377000</v>
      </c>
      <c r="AE16" s="2">
        <v>741370</v>
      </c>
      <c r="AG16" s="2">
        <v>275024069451</v>
      </c>
      <c r="AI16" s="2">
        <v>279445831261</v>
      </c>
      <c r="AK16" s="5">
        <v>4.5057071290958411E-3</v>
      </c>
    </row>
    <row r="17" spans="1:37">
      <c r="A17" s="1" t="s">
        <v>131</v>
      </c>
      <c r="C17" s="1" t="s">
        <v>110</v>
      </c>
      <c r="E17" s="1" t="s">
        <v>110</v>
      </c>
      <c r="G17" s="1" t="s">
        <v>132</v>
      </c>
      <c r="I17" s="1" t="s">
        <v>133</v>
      </c>
      <c r="K17" s="2">
        <v>0</v>
      </c>
      <c r="M17" s="2">
        <v>0</v>
      </c>
      <c r="O17" s="2">
        <v>97</v>
      </c>
      <c r="Q17" s="2">
        <v>78605650</v>
      </c>
      <c r="S17" s="2">
        <v>95818629</v>
      </c>
      <c r="U17" s="2">
        <v>0</v>
      </c>
      <c r="W17" s="2">
        <v>0</v>
      </c>
      <c r="Y17" s="2">
        <v>97</v>
      </c>
      <c r="AA17" s="2">
        <v>97000000</v>
      </c>
      <c r="AB17" s="2"/>
      <c r="AC17" s="2">
        <v>0</v>
      </c>
      <c r="AE17" s="2">
        <v>0</v>
      </c>
      <c r="AG17" s="2">
        <v>0</v>
      </c>
      <c r="AI17" s="2">
        <v>0</v>
      </c>
      <c r="AK17" s="5">
        <v>0</v>
      </c>
    </row>
    <row r="18" spans="1:37">
      <c r="A18" s="1" t="s">
        <v>134</v>
      </c>
      <c r="C18" s="1" t="s">
        <v>110</v>
      </c>
      <c r="E18" s="1" t="s">
        <v>110</v>
      </c>
      <c r="G18" s="1" t="s">
        <v>135</v>
      </c>
      <c r="I18" s="1" t="s">
        <v>136</v>
      </c>
      <c r="K18" s="2">
        <v>0</v>
      </c>
      <c r="M18" s="2">
        <v>0</v>
      </c>
      <c r="O18" s="2">
        <v>168486</v>
      </c>
      <c r="Q18" s="2">
        <v>138709185049</v>
      </c>
      <c r="S18" s="2">
        <v>155039668925</v>
      </c>
      <c r="U18" s="2">
        <v>0</v>
      </c>
      <c r="W18" s="2">
        <v>0</v>
      </c>
      <c r="Y18" s="2">
        <v>0</v>
      </c>
      <c r="AA18" s="2">
        <v>0</v>
      </c>
      <c r="AB18" s="2"/>
      <c r="AC18" s="2">
        <v>168486</v>
      </c>
      <c r="AE18" s="2">
        <v>940430</v>
      </c>
      <c r="AG18" s="2">
        <v>138709185049</v>
      </c>
      <c r="AI18" s="2">
        <v>158420570046</v>
      </c>
      <c r="AK18" s="5">
        <v>2.5543293619041656E-3</v>
      </c>
    </row>
    <row r="19" spans="1:37">
      <c r="A19" s="1" t="s">
        <v>137</v>
      </c>
      <c r="C19" s="1" t="s">
        <v>110</v>
      </c>
      <c r="E19" s="1" t="s">
        <v>110</v>
      </c>
      <c r="G19" s="1" t="s">
        <v>135</v>
      </c>
      <c r="I19" s="1" t="s">
        <v>138</v>
      </c>
      <c r="K19" s="2">
        <v>0</v>
      </c>
      <c r="M19" s="2">
        <v>0</v>
      </c>
      <c r="O19" s="2">
        <v>379646</v>
      </c>
      <c r="Q19" s="2">
        <v>316304336689</v>
      </c>
      <c r="S19" s="2">
        <v>356077565381</v>
      </c>
      <c r="U19" s="2">
        <v>0</v>
      </c>
      <c r="W19" s="2">
        <v>0</v>
      </c>
      <c r="Y19" s="2">
        <v>0</v>
      </c>
      <c r="AA19" s="2">
        <v>0</v>
      </c>
      <c r="AB19" s="2"/>
      <c r="AC19" s="2">
        <v>379646</v>
      </c>
      <c r="AE19" s="2">
        <v>959010</v>
      </c>
      <c r="AG19" s="2">
        <v>316304336689</v>
      </c>
      <c r="AI19" s="2">
        <v>364018320178</v>
      </c>
      <c r="AK19" s="5">
        <v>5.8693304993897438E-3</v>
      </c>
    </row>
    <row r="20" spans="1:37">
      <c r="A20" s="1" t="s">
        <v>139</v>
      </c>
      <c r="C20" s="1" t="s">
        <v>110</v>
      </c>
      <c r="E20" s="1" t="s">
        <v>110</v>
      </c>
      <c r="G20" s="1" t="s">
        <v>140</v>
      </c>
      <c r="I20" s="1" t="s">
        <v>141</v>
      </c>
      <c r="K20" s="2">
        <v>0</v>
      </c>
      <c r="M20" s="2">
        <v>0</v>
      </c>
      <c r="O20" s="2">
        <v>169811</v>
      </c>
      <c r="Q20" s="2">
        <v>145281126454</v>
      </c>
      <c r="S20" s="2">
        <v>167790397557</v>
      </c>
      <c r="U20" s="2">
        <v>0</v>
      </c>
      <c r="W20" s="2">
        <v>0</v>
      </c>
      <c r="Y20" s="2">
        <v>169811</v>
      </c>
      <c r="AA20" s="2">
        <v>169811000000</v>
      </c>
      <c r="AB20" s="2"/>
      <c r="AC20" s="2">
        <v>0</v>
      </c>
      <c r="AE20" s="2">
        <v>0</v>
      </c>
      <c r="AG20" s="2">
        <v>0</v>
      </c>
      <c r="AI20" s="2">
        <v>0</v>
      </c>
      <c r="AK20" s="5">
        <v>0</v>
      </c>
    </row>
    <row r="21" spans="1:37">
      <c r="A21" s="1" t="s">
        <v>142</v>
      </c>
      <c r="C21" s="1" t="s">
        <v>110</v>
      </c>
      <c r="E21" s="1" t="s">
        <v>110</v>
      </c>
      <c r="G21" s="1" t="s">
        <v>143</v>
      </c>
      <c r="I21" s="1" t="s">
        <v>144</v>
      </c>
      <c r="K21" s="2">
        <v>0</v>
      </c>
      <c r="M21" s="2">
        <v>0</v>
      </c>
      <c r="O21" s="2">
        <v>455000</v>
      </c>
      <c r="Q21" s="2">
        <v>399393670594</v>
      </c>
      <c r="S21" s="2">
        <v>399153740269</v>
      </c>
      <c r="U21" s="2">
        <v>0</v>
      </c>
      <c r="W21" s="2">
        <v>0</v>
      </c>
      <c r="Y21" s="2">
        <v>0</v>
      </c>
      <c r="AA21" s="2">
        <v>0</v>
      </c>
      <c r="AB21" s="2"/>
      <c r="AC21" s="2">
        <v>455000</v>
      </c>
      <c r="AE21" s="2">
        <v>893750</v>
      </c>
      <c r="AG21" s="2">
        <v>399393670594</v>
      </c>
      <c r="AI21" s="2">
        <v>406582543554</v>
      </c>
      <c r="AK21" s="5">
        <v>6.5556242395548936E-3</v>
      </c>
    </row>
    <row r="22" spans="1:37">
      <c r="A22" s="1" t="s">
        <v>145</v>
      </c>
      <c r="C22" s="1" t="s">
        <v>110</v>
      </c>
      <c r="E22" s="1" t="s">
        <v>110</v>
      </c>
      <c r="G22" s="1" t="s">
        <v>143</v>
      </c>
      <c r="I22" s="1" t="s">
        <v>144</v>
      </c>
      <c r="K22" s="2">
        <v>0</v>
      </c>
      <c r="M22" s="2">
        <v>0</v>
      </c>
      <c r="O22" s="2">
        <v>595000</v>
      </c>
      <c r="Q22" s="2">
        <v>516601652603</v>
      </c>
      <c r="S22" s="2">
        <v>521886990835</v>
      </c>
      <c r="U22" s="2">
        <v>45000</v>
      </c>
      <c r="W22" s="2">
        <v>40007950124</v>
      </c>
      <c r="Y22" s="2">
        <v>0</v>
      </c>
      <c r="AA22" s="2">
        <v>0</v>
      </c>
      <c r="AB22" s="2"/>
      <c r="AC22" s="2">
        <v>640000</v>
      </c>
      <c r="AE22" s="2">
        <v>899230</v>
      </c>
      <c r="AG22" s="2">
        <v>556609602727</v>
      </c>
      <c r="AI22" s="2">
        <v>575402889320</v>
      </c>
      <c r="AK22" s="5">
        <v>9.2776367026567164E-3</v>
      </c>
    </row>
    <row r="23" spans="1:37">
      <c r="A23" s="1" t="s">
        <v>146</v>
      </c>
      <c r="C23" s="1" t="s">
        <v>110</v>
      </c>
      <c r="E23" s="1" t="s">
        <v>110</v>
      </c>
      <c r="G23" s="1" t="s">
        <v>147</v>
      </c>
      <c r="I23" s="1" t="s">
        <v>148</v>
      </c>
      <c r="K23" s="2">
        <v>0</v>
      </c>
      <c r="M23" s="2">
        <v>0</v>
      </c>
      <c r="O23" s="2">
        <v>100000</v>
      </c>
      <c r="Q23" s="2">
        <v>82445940618</v>
      </c>
      <c r="S23" s="2">
        <v>85111570731</v>
      </c>
      <c r="U23" s="2">
        <v>0</v>
      </c>
      <c r="W23" s="2">
        <v>0</v>
      </c>
      <c r="Y23" s="2">
        <v>0</v>
      </c>
      <c r="AA23" s="2">
        <v>0</v>
      </c>
      <c r="AB23" s="2"/>
      <c r="AC23" s="2">
        <v>100000</v>
      </c>
      <c r="AE23" s="2">
        <v>851270</v>
      </c>
      <c r="AG23" s="2">
        <v>82445940618</v>
      </c>
      <c r="AI23" s="2">
        <v>85111570731</v>
      </c>
      <c r="AK23" s="5">
        <v>1.3723153760452319E-3</v>
      </c>
    </row>
    <row r="24" spans="1:37">
      <c r="A24" s="1" t="s">
        <v>149</v>
      </c>
      <c r="C24" s="1" t="s">
        <v>110</v>
      </c>
      <c r="E24" s="1" t="s">
        <v>110</v>
      </c>
      <c r="G24" s="1" t="s">
        <v>150</v>
      </c>
      <c r="I24" s="1" t="s">
        <v>151</v>
      </c>
      <c r="K24" s="2">
        <v>18</v>
      </c>
      <c r="M24" s="2">
        <v>18</v>
      </c>
      <c r="O24" s="2">
        <v>71153</v>
      </c>
      <c r="Q24" s="2">
        <v>69670402433</v>
      </c>
      <c r="S24" s="2">
        <v>71123741294</v>
      </c>
      <c r="U24" s="2">
        <v>0</v>
      </c>
      <c r="W24" s="2">
        <v>0</v>
      </c>
      <c r="Y24" s="2">
        <v>71153</v>
      </c>
      <c r="AA24" s="2">
        <v>71153000000</v>
      </c>
      <c r="AB24" s="2"/>
      <c r="AC24" s="2">
        <v>0</v>
      </c>
      <c r="AE24" s="2">
        <v>0</v>
      </c>
      <c r="AG24" s="2">
        <v>0</v>
      </c>
      <c r="AI24" s="2">
        <v>0</v>
      </c>
      <c r="AK24" s="5">
        <v>0</v>
      </c>
    </row>
    <row r="25" spans="1:37">
      <c r="A25" s="1" t="s">
        <v>152</v>
      </c>
      <c r="C25" s="1" t="s">
        <v>110</v>
      </c>
      <c r="E25" s="1" t="s">
        <v>110</v>
      </c>
      <c r="G25" s="1" t="s">
        <v>153</v>
      </c>
      <c r="I25" s="1" t="s">
        <v>154</v>
      </c>
      <c r="K25" s="2">
        <v>15</v>
      </c>
      <c r="M25" s="2">
        <v>15</v>
      </c>
      <c r="O25" s="2">
        <v>200000</v>
      </c>
      <c r="Q25" s="2">
        <v>187734366125</v>
      </c>
      <c r="S25" s="2">
        <v>187731967412</v>
      </c>
      <c r="U25" s="2">
        <v>0</v>
      </c>
      <c r="W25" s="2">
        <v>0</v>
      </c>
      <c r="Y25" s="2">
        <v>0</v>
      </c>
      <c r="AA25" s="2">
        <v>0</v>
      </c>
      <c r="AB25" s="2"/>
      <c r="AC25" s="2">
        <v>200000</v>
      </c>
      <c r="AE25" s="2">
        <v>956730</v>
      </c>
      <c r="AG25" s="2">
        <v>187734366125</v>
      </c>
      <c r="AI25" s="2">
        <v>191311318537</v>
      </c>
      <c r="AK25" s="5">
        <v>3.0846506742259914E-3</v>
      </c>
    </row>
    <row r="26" spans="1:37">
      <c r="A26" s="1" t="s">
        <v>155</v>
      </c>
      <c r="C26" s="1" t="s">
        <v>110</v>
      </c>
      <c r="E26" s="1" t="s">
        <v>110</v>
      </c>
      <c r="G26" s="1" t="s">
        <v>156</v>
      </c>
      <c r="I26" s="1" t="s">
        <v>157</v>
      </c>
      <c r="K26" s="2">
        <v>17</v>
      </c>
      <c r="M26" s="2">
        <v>17</v>
      </c>
      <c r="O26" s="2">
        <v>30000</v>
      </c>
      <c r="Q26" s="2">
        <v>29435334187</v>
      </c>
      <c r="S26" s="2">
        <v>29424665812</v>
      </c>
      <c r="U26" s="2">
        <v>0</v>
      </c>
      <c r="W26" s="2">
        <v>0</v>
      </c>
      <c r="Y26" s="2">
        <v>0</v>
      </c>
      <c r="AA26" s="2">
        <v>0</v>
      </c>
      <c r="AB26" s="2"/>
      <c r="AC26" s="2">
        <v>30000</v>
      </c>
      <c r="AE26" s="2">
        <v>981000</v>
      </c>
      <c r="AG26" s="2">
        <v>29435334187</v>
      </c>
      <c r="AI26" s="2">
        <v>29424665812</v>
      </c>
      <c r="AK26" s="5">
        <v>4.7443515590169422E-4</v>
      </c>
    </row>
    <row r="27" spans="1:37">
      <c r="A27" s="1" t="s">
        <v>158</v>
      </c>
      <c r="C27" s="1" t="s">
        <v>110</v>
      </c>
      <c r="E27" s="1" t="s">
        <v>110</v>
      </c>
      <c r="G27" s="1" t="s">
        <v>159</v>
      </c>
      <c r="I27" s="1" t="s">
        <v>160</v>
      </c>
      <c r="K27" s="2">
        <v>16</v>
      </c>
      <c r="M27" s="2">
        <v>16</v>
      </c>
      <c r="O27" s="2">
        <v>383000</v>
      </c>
      <c r="Q27" s="2">
        <v>358032230000</v>
      </c>
      <c r="S27" s="2">
        <v>360314701131</v>
      </c>
      <c r="U27" s="2">
        <v>0</v>
      </c>
      <c r="W27" s="2">
        <v>0</v>
      </c>
      <c r="Y27" s="2">
        <v>0</v>
      </c>
      <c r="AA27" s="2">
        <v>0</v>
      </c>
      <c r="AB27" s="2"/>
      <c r="AC27" s="2">
        <v>383000</v>
      </c>
      <c r="AE27" s="2">
        <v>1015000</v>
      </c>
      <c r="AG27" s="2">
        <v>358032230000</v>
      </c>
      <c r="AI27" s="2">
        <v>388674539968</v>
      </c>
      <c r="AK27" s="5">
        <v>6.2668805533055471E-3</v>
      </c>
    </row>
    <row r="28" spans="1:37">
      <c r="A28" s="1" t="s">
        <v>161</v>
      </c>
      <c r="C28" s="1" t="s">
        <v>110</v>
      </c>
      <c r="E28" s="1" t="s">
        <v>110</v>
      </c>
      <c r="G28" s="1" t="s">
        <v>135</v>
      </c>
      <c r="I28" s="1" t="s">
        <v>162</v>
      </c>
      <c r="K28" s="2">
        <v>17</v>
      </c>
      <c r="M28" s="2">
        <v>17</v>
      </c>
      <c r="O28" s="2">
        <v>85577</v>
      </c>
      <c r="Q28" s="2">
        <v>82014743877</v>
      </c>
      <c r="S28" s="2">
        <v>81658174032</v>
      </c>
      <c r="U28" s="2">
        <v>0</v>
      </c>
      <c r="W28" s="2">
        <v>0</v>
      </c>
      <c r="Y28" s="2">
        <v>0</v>
      </c>
      <c r="AA28" s="2">
        <v>0</v>
      </c>
      <c r="AB28" s="2"/>
      <c r="AC28" s="2">
        <v>85577</v>
      </c>
      <c r="AE28" s="2">
        <v>962950</v>
      </c>
      <c r="AG28" s="2">
        <v>82014743877</v>
      </c>
      <c r="AI28" s="2">
        <v>82391435995</v>
      </c>
      <c r="AK28" s="5">
        <v>1.328456677503226E-3</v>
      </c>
    </row>
    <row r="29" spans="1:37">
      <c r="A29" s="1" t="s">
        <v>163</v>
      </c>
      <c r="C29" s="1" t="s">
        <v>110</v>
      </c>
      <c r="E29" s="1" t="s">
        <v>110</v>
      </c>
      <c r="G29" s="1" t="s">
        <v>164</v>
      </c>
      <c r="I29" s="1" t="s">
        <v>165</v>
      </c>
      <c r="K29" s="2">
        <v>0</v>
      </c>
      <c r="M29" s="2">
        <v>0</v>
      </c>
      <c r="O29" s="2">
        <v>0</v>
      </c>
      <c r="Q29" s="2">
        <v>0</v>
      </c>
      <c r="S29" s="2">
        <v>0</v>
      </c>
      <c r="U29" s="2">
        <v>28600</v>
      </c>
      <c r="W29" s="2">
        <v>20067108502</v>
      </c>
      <c r="Y29" s="2">
        <v>0</v>
      </c>
      <c r="AA29" s="2">
        <v>0</v>
      </c>
      <c r="AB29" s="2"/>
      <c r="AC29" s="2">
        <v>28600</v>
      </c>
      <c r="AE29" s="2">
        <v>710900</v>
      </c>
      <c r="AG29" s="2">
        <v>20067108502</v>
      </c>
      <c r="AI29" s="2">
        <v>20328054872</v>
      </c>
      <c r="AK29" s="5">
        <v>3.2776392241784947E-4</v>
      </c>
    </row>
    <row r="30" spans="1:37">
      <c r="A30" s="1" t="s">
        <v>166</v>
      </c>
      <c r="C30" s="1" t="s">
        <v>110</v>
      </c>
      <c r="E30" s="1" t="s">
        <v>110</v>
      </c>
      <c r="G30" s="1" t="s">
        <v>167</v>
      </c>
      <c r="I30" s="1" t="s">
        <v>168</v>
      </c>
      <c r="K30" s="2">
        <v>0</v>
      </c>
      <c r="M30" s="2">
        <v>0</v>
      </c>
      <c r="O30" s="2">
        <v>0</v>
      </c>
      <c r="Q30" s="2">
        <v>0</v>
      </c>
      <c r="S30" s="2">
        <v>0</v>
      </c>
      <c r="U30" s="2">
        <v>40890</v>
      </c>
      <c r="W30" s="2">
        <v>40007892614</v>
      </c>
      <c r="Y30" s="2">
        <v>0</v>
      </c>
      <c r="AA30" s="2">
        <v>0</v>
      </c>
      <c r="AB30" s="2"/>
      <c r="AC30" s="2">
        <v>40890</v>
      </c>
      <c r="AE30" s="2">
        <v>978250</v>
      </c>
      <c r="AG30" s="2">
        <v>40007892614</v>
      </c>
      <c r="AI30" s="2">
        <v>39993392383</v>
      </c>
      <c r="AK30" s="5">
        <v>6.4484237379267451E-4</v>
      </c>
    </row>
    <row r="31" spans="1:37">
      <c r="A31" s="1" t="s">
        <v>169</v>
      </c>
      <c r="C31" s="1" t="s">
        <v>110</v>
      </c>
      <c r="E31" s="1" t="s">
        <v>110</v>
      </c>
      <c r="G31" s="1" t="s">
        <v>170</v>
      </c>
      <c r="I31" s="1" t="s">
        <v>171</v>
      </c>
      <c r="K31" s="2">
        <v>0</v>
      </c>
      <c r="M31" s="2">
        <v>0</v>
      </c>
      <c r="O31" s="2">
        <v>0</v>
      </c>
      <c r="Q31" s="2">
        <v>0</v>
      </c>
      <c r="S31" s="2">
        <v>0</v>
      </c>
      <c r="U31" s="2">
        <v>129302</v>
      </c>
      <c r="W31" s="2">
        <v>123238142847</v>
      </c>
      <c r="Y31" s="2">
        <v>0</v>
      </c>
      <c r="AA31" s="2">
        <v>0</v>
      </c>
      <c r="AB31" s="2"/>
      <c r="AC31" s="2">
        <v>129302</v>
      </c>
      <c r="AE31" s="2">
        <v>958586</v>
      </c>
      <c r="AG31" s="2">
        <v>123238142847</v>
      </c>
      <c r="AI31" s="2">
        <v>123924621562</v>
      </c>
      <c r="AK31" s="5">
        <v>1.9981262498093831E-3</v>
      </c>
    </row>
    <row r="32" spans="1:37">
      <c r="A32" s="1" t="s">
        <v>172</v>
      </c>
      <c r="C32" s="1" t="s">
        <v>110</v>
      </c>
      <c r="E32" s="1" t="s">
        <v>110</v>
      </c>
      <c r="G32" s="1" t="s">
        <v>173</v>
      </c>
      <c r="I32" s="1" t="s">
        <v>174</v>
      </c>
      <c r="K32" s="2">
        <v>16</v>
      </c>
      <c r="M32" s="2">
        <v>16</v>
      </c>
      <c r="O32" s="2">
        <v>0</v>
      </c>
      <c r="Q32" s="2">
        <v>0</v>
      </c>
      <c r="S32" s="2">
        <v>0</v>
      </c>
      <c r="U32" s="2">
        <v>200000</v>
      </c>
      <c r="W32" s="2">
        <v>198124690812</v>
      </c>
      <c r="Y32" s="2">
        <v>0</v>
      </c>
      <c r="AA32" s="2">
        <v>0</v>
      </c>
      <c r="AB32" s="2"/>
      <c r="AC32" s="2">
        <v>200000</v>
      </c>
      <c r="AE32" s="2">
        <v>990530</v>
      </c>
      <c r="AG32" s="2">
        <v>198124690812</v>
      </c>
      <c r="AI32" s="2">
        <v>198070093287</v>
      </c>
      <c r="AK32" s="5">
        <v>3.1936272849616338E-3</v>
      </c>
    </row>
    <row r="33" spans="1:37">
      <c r="A33" s="1" t="s">
        <v>175</v>
      </c>
      <c r="C33" s="1" t="s">
        <v>110</v>
      </c>
      <c r="E33" s="1" t="s">
        <v>110</v>
      </c>
      <c r="G33" s="1" t="s">
        <v>176</v>
      </c>
      <c r="I33" s="1" t="s">
        <v>177</v>
      </c>
      <c r="K33" s="2">
        <v>18</v>
      </c>
      <c r="M33" s="2">
        <v>18</v>
      </c>
      <c r="O33" s="2">
        <v>0</v>
      </c>
      <c r="Q33" s="2">
        <v>0</v>
      </c>
      <c r="S33" s="2">
        <v>0</v>
      </c>
      <c r="U33" s="2">
        <v>5000</v>
      </c>
      <c r="W33" s="2">
        <v>4498715243</v>
      </c>
      <c r="Y33" s="2">
        <v>0</v>
      </c>
      <c r="AA33" s="2">
        <v>0</v>
      </c>
      <c r="AB33" s="2"/>
      <c r="AC33" s="2">
        <v>5000</v>
      </c>
      <c r="AE33" s="2">
        <v>921000</v>
      </c>
      <c r="AG33" s="2">
        <v>4498715243</v>
      </c>
      <c r="AI33" s="2">
        <v>4604165343</v>
      </c>
      <c r="AK33" s="5">
        <v>7.4236285851462318E-5</v>
      </c>
    </row>
    <row r="34" spans="1:37">
      <c r="A34" s="1" t="s">
        <v>178</v>
      </c>
      <c r="C34" s="1" t="s">
        <v>110</v>
      </c>
      <c r="E34" s="1" t="s">
        <v>110</v>
      </c>
      <c r="G34" s="1" t="s">
        <v>179</v>
      </c>
      <c r="I34" s="1" t="s">
        <v>144</v>
      </c>
      <c r="K34" s="2">
        <v>0</v>
      </c>
      <c r="M34" s="2">
        <v>0</v>
      </c>
      <c r="O34" s="2">
        <v>0</v>
      </c>
      <c r="Q34" s="2">
        <v>0</v>
      </c>
      <c r="S34" s="2">
        <v>0</v>
      </c>
      <c r="U34" s="2">
        <v>269130</v>
      </c>
      <c r="W34" s="2">
        <v>239026785893</v>
      </c>
      <c r="Y34" s="2">
        <v>0</v>
      </c>
      <c r="AA34" s="2">
        <v>0</v>
      </c>
      <c r="AB34" s="2"/>
      <c r="AC34" s="2">
        <v>269130</v>
      </c>
      <c r="AE34" s="2">
        <v>901600</v>
      </c>
      <c r="AG34" s="2">
        <v>239026785893</v>
      </c>
      <c r="AI34" s="2">
        <v>242603628121</v>
      </c>
      <c r="AK34" s="5">
        <v>3.9116736572404236E-3</v>
      </c>
    </row>
    <row r="35" spans="1:37">
      <c r="A35" s="1" t="s">
        <v>180</v>
      </c>
      <c r="C35" s="1" t="s">
        <v>110</v>
      </c>
      <c r="E35" s="1" t="s">
        <v>110</v>
      </c>
      <c r="G35" s="1" t="s">
        <v>181</v>
      </c>
      <c r="I35" s="1" t="s">
        <v>182</v>
      </c>
      <c r="K35" s="2">
        <v>0</v>
      </c>
      <c r="M35" s="2">
        <v>0</v>
      </c>
      <c r="O35" s="2">
        <v>0</v>
      </c>
      <c r="Q35" s="2">
        <v>0</v>
      </c>
      <c r="S35" s="2">
        <v>0</v>
      </c>
      <c r="U35" s="2">
        <v>28500</v>
      </c>
      <c r="W35" s="2">
        <v>25833431458</v>
      </c>
      <c r="Y35" s="2">
        <v>0</v>
      </c>
      <c r="AA35" s="2">
        <v>0</v>
      </c>
      <c r="AB35" s="2"/>
      <c r="AC35" s="2">
        <v>28500</v>
      </c>
      <c r="AE35" s="2">
        <v>917000</v>
      </c>
      <c r="AG35" s="2">
        <v>25833431458</v>
      </c>
      <c r="AI35" s="2">
        <v>26129763121</v>
      </c>
      <c r="AK35" s="5">
        <v>4.2130905816202226E-4</v>
      </c>
    </row>
    <row r="36" spans="1:37">
      <c r="A36" s="1" t="s">
        <v>183</v>
      </c>
      <c r="C36" s="1" t="s">
        <v>110</v>
      </c>
      <c r="E36" s="1" t="s">
        <v>110</v>
      </c>
      <c r="G36" s="1" t="s">
        <v>181</v>
      </c>
      <c r="I36" s="1" t="s">
        <v>182</v>
      </c>
      <c r="K36" s="2">
        <v>0</v>
      </c>
      <c r="M36" s="2">
        <v>0</v>
      </c>
      <c r="O36" s="2">
        <v>0</v>
      </c>
      <c r="Q36" s="2">
        <v>0</v>
      </c>
      <c r="S36" s="2">
        <v>0</v>
      </c>
      <c r="U36" s="2">
        <v>395000</v>
      </c>
      <c r="W36" s="2">
        <v>354006741062</v>
      </c>
      <c r="Y36" s="2">
        <v>0</v>
      </c>
      <c r="AA36" s="2">
        <v>0</v>
      </c>
      <c r="AB36" s="2"/>
      <c r="AC36" s="2">
        <v>395000</v>
      </c>
      <c r="AE36" s="2">
        <v>918500</v>
      </c>
      <c r="AG36" s="2">
        <v>354006741062</v>
      </c>
      <c r="AI36" s="2">
        <v>362741741152</v>
      </c>
      <c r="AK36" s="5">
        <v>5.8487472930046384E-3</v>
      </c>
    </row>
    <row r="37" spans="1:37">
      <c r="A37" s="1" t="s">
        <v>184</v>
      </c>
      <c r="C37" s="1" t="s">
        <v>110</v>
      </c>
      <c r="E37" s="1" t="s">
        <v>110</v>
      </c>
      <c r="G37" s="1" t="s">
        <v>117</v>
      </c>
      <c r="I37" s="1" t="s">
        <v>185</v>
      </c>
      <c r="K37" s="2">
        <v>0</v>
      </c>
      <c r="M37" s="2">
        <v>0</v>
      </c>
      <c r="O37" s="2">
        <v>0</v>
      </c>
      <c r="Q37" s="2">
        <v>0</v>
      </c>
      <c r="S37" s="2">
        <v>0</v>
      </c>
      <c r="U37" s="2">
        <v>128464</v>
      </c>
      <c r="W37" s="2">
        <v>100015856525</v>
      </c>
      <c r="Y37" s="2">
        <v>0</v>
      </c>
      <c r="AA37" s="2">
        <v>0</v>
      </c>
      <c r="AB37" s="2"/>
      <c r="AC37" s="2">
        <v>128464</v>
      </c>
      <c r="AE37" s="2">
        <v>790260</v>
      </c>
      <c r="AG37" s="2">
        <v>100015856525</v>
      </c>
      <c r="AI37" s="2">
        <v>101501560147</v>
      </c>
      <c r="AK37" s="5">
        <v>1.6365830225663308E-3</v>
      </c>
    </row>
    <row r="38" spans="1:37">
      <c r="A38" s="1" t="s">
        <v>186</v>
      </c>
      <c r="C38" s="1" t="s">
        <v>110</v>
      </c>
      <c r="E38" s="1" t="s">
        <v>110</v>
      </c>
      <c r="G38" s="1" t="s">
        <v>143</v>
      </c>
      <c r="I38" s="1" t="s">
        <v>144</v>
      </c>
      <c r="K38" s="2">
        <v>0</v>
      </c>
      <c r="M38" s="2">
        <v>0</v>
      </c>
      <c r="O38" s="2">
        <v>0</v>
      </c>
      <c r="Q38" s="2">
        <v>0</v>
      </c>
      <c r="S38" s="2">
        <v>0</v>
      </c>
      <c r="U38" s="2">
        <v>55000</v>
      </c>
      <c r="W38" s="2">
        <v>48700325333</v>
      </c>
      <c r="Y38" s="2">
        <v>0</v>
      </c>
      <c r="AA38" s="2">
        <v>0</v>
      </c>
      <c r="AB38" s="2"/>
      <c r="AC38" s="2">
        <v>55000</v>
      </c>
      <c r="AE38" s="2">
        <v>897210</v>
      </c>
      <c r="AG38" s="2">
        <v>48700325333</v>
      </c>
      <c r="AI38" s="2">
        <v>49337605937</v>
      </c>
      <c r="AK38" s="5">
        <v>7.9550588319650102E-4</v>
      </c>
    </row>
    <row r="39" spans="1:37">
      <c r="A39" s="1" t="s">
        <v>187</v>
      </c>
      <c r="C39" s="1" t="s">
        <v>110</v>
      </c>
      <c r="E39" s="1" t="s">
        <v>110</v>
      </c>
      <c r="G39" s="1" t="s">
        <v>188</v>
      </c>
      <c r="I39" s="1" t="s">
        <v>189</v>
      </c>
      <c r="K39" s="2">
        <v>18</v>
      </c>
      <c r="M39" s="2">
        <v>18</v>
      </c>
      <c r="O39" s="2">
        <v>0</v>
      </c>
      <c r="Q39" s="2">
        <v>0</v>
      </c>
      <c r="S39" s="2">
        <v>0</v>
      </c>
      <c r="U39" s="2">
        <v>100000</v>
      </c>
      <c r="W39" s="2">
        <v>98203568375</v>
      </c>
      <c r="Y39" s="2">
        <v>0</v>
      </c>
      <c r="AA39" s="2">
        <v>0</v>
      </c>
      <c r="AB39" s="2"/>
      <c r="AC39" s="2">
        <v>100000</v>
      </c>
      <c r="AE39" s="2">
        <v>981880</v>
      </c>
      <c r="AG39" s="2">
        <v>98203568375</v>
      </c>
      <c r="AI39" s="2">
        <v>98170203425</v>
      </c>
      <c r="AK39" s="5">
        <v>1.5828691501347989E-3</v>
      </c>
    </row>
    <row r="40" spans="1:37" ht="23.25" thickBot="1">
      <c r="Q40" s="3">
        <f>SUM(Q9:Q39)</f>
        <v>3785137699542</v>
      </c>
      <c r="S40" s="3">
        <f>SUM(S9:S39)</f>
        <v>3902883435648</v>
      </c>
      <c r="W40" s="3">
        <f>SUM(W9:W39)</f>
        <v>1588841853400</v>
      </c>
      <c r="AA40" s="3">
        <f>SUM(AA9:AA39)</f>
        <v>241061000000</v>
      </c>
      <c r="AG40" s="3">
        <f>SUM(AG9:AG39)</f>
        <v>5158949418405</v>
      </c>
      <c r="AI40" s="3">
        <f>SUM(AI9:AI39)</f>
        <v>5372486731265</v>
      </c>
      <c r="AK40" s="6">
        <f>SUM(AK9:AK39)</f>
        <v>8.6624486959780506E-2</v>
      </c>
    </row>
    <row r="41" spans="1:37" ht="23.2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M14" sqref="M14"/>
    </sheetView>
  </sheetViews>
  <sheetFormatPr defaultRowHeight="22.5"/>
  <cols>
    <col min="1" max="1" width="29.42578125" style="1" bestFit="1" customWidth="1"/>
    <col min="2" max="2" width="1" style="1" customWidth="1"/>
    <col min="3" max="3" width="27.8554687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>
      <c r="S5" s="2"/>
    </row>
    <row r="6" spans="1:19" ht="24">
      <c r="A6" s="10" t="s">
        <v>191</v>
      </c>
      <c r="C6" s="11" t="s">
        <v>192</v>
      </c>
      <c r="D6" s="11" t="s">
        <v>192</v>
      </c>
      <c r="E6" s="11" t="s">
        <v>192</v>
      </c>
      <c r="F6" s="11" t="s">
        <v>192</v>
      </c>
      <c r="G6" s="11" t="s">
        <v>192</v>
      </c>
      <c r="H6" s="11" t="s">
        <v>192</v>
      </c>
      <c r="I6" s="11" t="s">
        <v>192</v>
      </c>
      <c r="K6" s="11" t="s">
        <v>238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4">
      <c r="A7" s="11" t="s">
        <v>191</v>
      </c>
      <c r="C7" s="11" t="s">
        <v>193</v>
      </c>
      <c r="E7" s="11" t="s">
        <v>194</v>
      </c>
      <c r="G7" s="11" t="s">
        <v>195</v>
      </c>
      <c r="I7" s="11" t="s">
        <v>107</v>
      </c>
      <c r="K7" s="11" t="s">
        <v>196</v>
      </c>
      <c r="M7" s="11" t="s">
        <v>197</v>
      </c>
      <c r="O7" s="11" t="s">
        <v>198</v>
      </c>
      <c r="Q7" s="11" t="s">
        <v>196</v>
      </c>
      <c r="S7" s="11" t="s">
        <v>190</v>
      </c>
    </row>
    <row r="8" spans="1:19">
      <c r="A8" s="1" t="s">
        <v>199</v>
      </c>
      <c r="C8" s="1" t="s">
        <v>200</v>
      </c>
      <c r="E8" s="1" t="s">
        <v>201</v>
      </c>
      <c r="G8" s="1" t="s">
        <v>202</v>
      </c>
      <c r="I8" s="2">
        <v>5</v>
      </c>
      <c r="K8" s="2">
        <v>407871649046</v>
      </c>
      <c r="M8" s="2">
        <v>1369324374007</v>
      </c>
      <c r="O8" s="2">
        <v>1364002982174</v>
      </c>
      <c r="Q8" s="2">
        <v>413193040879</v>
      </c>
      <c r="S8" s="5">
        <v>6.6622100661879726E-3</v>
      </c>
    </row>
    <row r="9" spans="1:19">
      <c r="A9" s="1" t="s">
        <v>203</v>
      </c>
      <c r="C9" s="1" t="s">
        <v>204</v>
      </c>
      <c r="E9" s="1" t="s">
        <v>201</v>
      </c>
      <c r="G9" s="1" t="s">
        <v>205</v>
      </c>
      <c r="I9" s="2">
        <v>5</v>
      </c>
      <c r="K9" s="2">
        <v>14016075565</v>
      </c>
      <c r="M9" s="2">
        <v>105673472132</v>
      </c>
      <c r="O9" s="2">
        <v>2400504000</v>
      </c>
      <c r="Q9" s="2">
        <v>117289043697</v>
      </c>
      <c r="S9" s="5">
        <v>1.8911360315009317E-3</v>
      </c>
    </row>
    <row r="10" spans="1:19">
      <c r="A10" s="1" t="s">
        <v>206</v>
      </c>
      <c r="C10" s="1" t="s">
        <v>207</v>
      </c>
      <c r="E10" s="1" t="s">
        <v>201</v>
      </c>
      <c r="G10" s="1" t="s">
        <v>208</v>
      </c>
      <c r="I10" s="2">
        <v>10</v>
      </c>
      <c r="K10" s="2">
        <v>1030462277</v>
      </c>
      <c r="M10" s="2">
        <v>4374152</v>
      </c>
      <c r="O10" s="2">
        <v>420000</v>
      </c>
      <c r="Q10" s="2">
        <v>1034416429</v>
      </c>
      <c r="S10" s="5">
        <v>1.6678643791418869E-5</v>
      </c>
    </row>
    <row r="11" spans="1:19">
      <c r="A11" s="1" t="s">
        <v>209</v>
      </c>
      <c r="C11" s="1" t="s">
        <v>210</v>
      </c>
      <c r="E11" s="1" t="s">
        <v>201</v>
      </c>
      <c r="G11" s="1" t="s">
        <v>211</v>
      </c>
      <c r="I11" s="2">
        <v>5</v>
      </c>
      <c r="K11" s="2">
        <v>557731757227</v>
      </c>
      <c r="M11" s="2">
        <v>2481430262662</v>
      </c>
      <c r="O11" s="2">
        <v>2834186462343</v>
      </c>
      <c r="Q11" s="2">
        <v>204975557546</v>
      </c>
      <c r="S11" s="5">
        <v>3.3049690766823792E-3</v>
      </c>
    </row>
    <row r="12" spans="1:19" ht="23.25" thickBot="1">
      <c r="K12" s="3">
        <f>SUM(K8:K11)</f>
        <v>980649944115</v>
      </c>
      <c r="M12" s="3">
        <f>SUM(M8:M11)</f>
        <v>3956432482953</v>
      </c>
      <c r="O12" s="3">
        <f>SUM(O8:O11)</f>
        <v>4200590368517</v>
      </c>
      <c r="Q12" s="3">
        <f>SUM(Q8:Q11)</f>
        <v>736492058551</v>
      </c>
      <c r="S12" s="6">
        <f>SUM(S8:S11)</f>
        <v>1.1874993818162701E-2</v>
      </c>
    </row>
    <row r="13" spans="1:19" ht="23.25" thickTop="1"/>
    <row r="14" spans="1:19">
      <c r="Q14" s="2"/>
    </row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8" sqref="C18"/>
    </sheetView>
  </sheetViews>
  <sheetFormatPr defaultRowHeight="22.5"/>
  <cols>
    <col min="1" max="1" width="28.28515625" style="1" bestFit="1" customWidth="1"/>
    <col min="2" max="2" width="1" style="1" customWidth="1"/>
    <col min="3" max="3" width="22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0" t="s">
        <v>0</v>
      </c>
      <c r="B2" s="10"/>
      <c r="C2" s="10"/>
      <c r="D2" s="10"/>
      <c r="E2" s="10"/>
      <c r="F2" s="10"/>
      <c r="G2" s="10"/>
    </row>
    <row r="3" spans="1:7" ht="24">
      <c r="A3" s="10" t="s">
        <v>212</v>
      </c>
      <c r="B3" s="10"/>
      <c r="C3" s="10"/>
      <c r="D3" s="10"/>
      <c r="E3" s="10"/>
      <c r="F3" s="10"/>
      <c r="G3" s="10"/>
    </row>
    <row r="4" spans="1:7" ht="24">
      <c r="A4" s="10" t="s">
        <v>2</v>
      </c>
      <c r="B4" s="10"/>
      <c r="C4" s="10"/>
      <c r="D4" s="10"/>
      <c r="E4" s="10"/>
      <c r="F4" s="10"/>
      <c r="G4" s="10"/>
    </row>
    <row r="5" spans="1:7">
      <c r="G5" s="2"/>
    </row>
    <row r="6" spans="1:7" ht="24">
      <c r="A6" s="11" t="s">
        <v>216</v>
      </c>
      <c r="C6" s="11" t="s">
        <v>196</v>
      </c>
      <c r="E6" s="11" t="s">
        <v>247</v>
      </c>
      <c r="G6" s="11" t="s">
        <v>13</v>
      </c>
    </row>
    <row r="7" spans="1:7">
      <c r="A7" s="1" t="s">
        <v>256</v>
      </c>
      <c r="C7" s="4">
        <v>-4008696309342</v>
      </c>
      <c r="E7" s="5">
        <f>C7/$C$11</f>
        <v>1.0370523436593237</v>
      </c>
      <c r="G7" s="5">
        <v>-6.6234500517474204E-2</v>
      </c>
    </row>
    <row r="8" spans="1:7">
      <c r="A8" s="1" t="s">
        <v>257</v>
      </c>
      <c r="C8" s="2">
        <v>133617570292</v>
      </c>
      <c r="E8" s="5">
        <f t="shared" ref="E8:E9" si="0">C8/$C$11</f>
        <v>-3.4566952378622083E-2</v>
      </c>
      <c r="G8" s="5">
        <v>2.2077234955475591E-3</v>
      </c>
    </row>
    <row r="9" spans="1:7">
      <c r="A9" s="1" t="s">
        <v>258</v>
      </c>
      <c r="C9" s="2">
        <v>729728955</v>
      </c>
      <c r="E9" s="5">
        <f t="shared" si="0"/>
        <v>-1.8878135548837255E-4</v>
      </c>
      <c r="G9" s="5">
        <v>1.2057095154583306E-5</v>
      </c>
    </row>
    <row r="10" spans="1:7">
      <c r="A10" s="1" t="s">
        <v>254</v>
      </c>
      <c r="C10" s="2">
        <v>8877480281</v>
      </c>
      <c r="E10" s="5">
        <f>C10/$C$11</f>
        <v>-2.2966099252132301E-3</v>
      </c>
      <c r="G10" s="5">
        <v>1.4667997445839867E-4</v>
      </c>
    </row>
    <row r="11" spans="1:7" ht="23.25" thickBot="1">
      <c r="C11" s="7">
        <f>SUM(C7:C10)</f>
        <v>-3865471529814</v>
      </c>
      <c r="E11" s="9">
        <f>SUM(E7:E10)</f>
        <v>1</v>
      </c>
      <c r="G11" s="6">
        <f>SUM(G7:G10)</f>
        <v>-6.386803995231366E-2</v>
      </c>
    </row>
    <row r="12" spans="1:7" ht="23.2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1"/>
  <sheetViews>
    <sheetView rightToLeft="1" workbookViewId="0">
      <selection activeCell="M16" sqref="M16:M19"/>
    </sheetView>
  </sheetViews>
  <sheetFormatPr defaultRowHeight="22.5"/>
  <cols>
    <col min="1" max="1" width="34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1" t="s">
        <v>213</v>
      </c>
      <c r="B6" s="11" t="s">
        <v>213</v>
      </c>
      <c r="C6" s="11" t="s">
        <v>213</v>
      </c>
      <c r="D6" s="11" t="s">
        <v>213</v>
      </c>
      <c r="E6" s="11" t="s">
        <v>213</v>
      </c>
      <c r="F6" s="11" t="s">
        <v>213</v>
      </c>
      <c r="G6" s="11" t="s">
        <v>213</v>
      </c>
      <c r="I6" s="11" t="s">
        <v>214</v>
      </c>
      <c r="J6" s="11" t="s">
        <v>214</v>
      </c>
      <c r="K6" s="11" t="s">
        <v>214</v>
      </c>
      <c r="L6" s="11" t="s">
        <v>214</v>
      </c>
      <c r="M6" s="11" t="s">
        <v>214</v>
      </c>
      <c r="O6" s="11" t="s">
        <v>215</v>
      </c>
      <c r="P6" s="11" t="s">
        <v>215</v>
      </c>
      <c r="Q6" s="11" t="s">
        <v>215</v>
      </c>
      <c r="R6" s="11" t="s">
        <v>215</v>
      </c>
      <c r="S6" s="11" t="s">
        <v>215</v>
      </c>
    </row>
    <row r="7" spans="1:19" ht="24">
      <c r="A7" s="11" t="s">
        <v>216</v>
      </c>
      <c r="C7" s="11" t="s">
        <v>217</v>
      </c>
      <c r="E7" s="11" t="s">
        <v>106</v>
      </c>
      <c r="G7" s="11" t="s">
        <v>107</v>
      </c>
      <c r="I7" s="11" t="s">
        <v>218</v>
      </c>
      <c r="K7" s="11" t="s">
        <v>219</v>
      </c>
      <c r="M7" s="11" t="s">
        <v>220</v>
      </c>
      <c r="O7" s="11" t="s">
        <v>218</v>
      </c>
      <c r="Q7" s="11" t="s">
        <v>219</v>
      </c>
      <c r="S7" s="11" t="s">
        <v>220</v>
      </c>
    </row>
    <row r="8" spans="1:19">
      <c r="A8" s="1" t="s">
        <v>175</v>
      </c>
      <c r="C8" s="1" t="s">
        <v>221</v>
      </c>
      <c r="E8" s="1" t="s">
        <v>177</v>
      </c>
      <c r="G8" s="2">
        <v>18</v>
      </c>
      <c r="I8" s="2">
        <v>22246350</v>
      </c>
      <c r="K8" s="1" t="s">
        <v>221</v>
      </c>
      <c r="M8" s="2">
        <v>22246350</v>
      </c>
      <c r="O8" s="2">
        <v>22246350</v>
      </c>
      <c r="Q8" s="1" t="s">
        <v>221</v>
      </c>
      <c r="S8" s="2">
        <v>22246350</v>
      </c>
    </row>
    <row r="9" spans="1:19">
      <c r="A9" s="1" t="s">
        <v>149</v>
      </c>
      <c r="C9" s="1" t="s">
        <v>221</v>
      </c>
      <c r="E9" s="1" t="s">
        <v>151</v>
      </c>
      <c r="G9" s="2">
        <v>18</v>
      </c>
      <c r="I9" s="2">
        <v>114636256</v>
      </c>
      <c r="K9" s="1" t="s">
        <v>221</v>
      </c>
      <c r="M9" s="2">
        <v>114636256</v>
      </c>
      <c r="O9" s="2">
        <v>114636256</v>
      </c>
      <c r="Q9" s="1" t="s">
        <v>221</v>
      </c>
      <c r="S9" s="2">
        <v>114636256</v>
      </c>
    </row>
    <row r="10" spans="1:19">
      <c r="A10" s="1" t="s">
        <v>172</v>
      </c>
      <c r="C10" s="1" t="s">
        <v>221</v>
      </c>
      <c r="E10" s="1" t="s">
        <v>174</v>
      </c>
      <c r="G10" s="2">
        <v>16</v>
      </c>
      <c r="I10" s="2">
        <v>746629531</v>
      </c>
      <c r="K10" s="1" t="s">
        <v>221</v>
      </c>
      <c r="M10" s="2">
        <v>746629531</v>
      </c>
      <c r="O10" s="2">
        <v>746629531</v>
      </c>
      <c r="Q10" s="1" t="s">
        <v>221</v>
      </c>
      <c r="S10" s="2">
        <v>746629531</v>
      </c>
    </row>
    <row r="11" spans="1:19">
      <c r="A11" s="1" t="s">
        <v>152</v>
      </c>
      <c r="C11" s="1" t="s">
        <v>221</v>
      </c>
      <c r="E11" s="1" t="s">
        <v>154</v>
      </c>
      <c r="G11" s="2">
        <v>15</v>
      </c>
      <c r="I11" s="2">
        <v>2522088479</v>
      </c>
      <c r="K11" s="1" t="s">
        <v>221</v>
      </c>
      <c r="M11" s="2">
        <v>2522088479</v>
      </c>
      <c r="O11" s="2">
        <v>2522088479</v>
      </c>
      <c r="Q11" s="1" t="s">
        <v>221</v>
      </c>
      <c r="S11" s="2">
        <v>2522088479</v>
      </c>
    </row>
    <row r="12" spans="1:19">
      <c r="A12" s="1" t="s">
        <v>158</v>
      </c>
      <c r="C12" s="1" t="s">
        <v>221</v>
      </c>
      <c r="E12" s="1" t="s">
        <v>160</v>
      </c>
      <c r="G12" s="2">
        <v>16</v>
      </c>
      <c r="I12" s="2">
        <v>5249373516</v>
      </c>
      <c r="K12" s="1" t="s">
        <v>221</v>
      </c>
      <c r="M12" s="2">
        <v>5249373516</v>
      </c>
      <c r="O12" s="2">
        <v>5249373516</v>
      </c>
      <c r="Q12" s="1" t="s">
        <v>221</v>
      </c>
      <c r="S12" s="2">
        <v>5249373516</v>
      </c>
    </row>
    <row r="13" spans="1:19">
      <c r="A13" s="1" t="s">
        <v>161</v>
      </c>
      <c r="C13" s="1" t="s">
        <v>221</v>
      </c>
      <c r="E13" s="1" t="s">
        <v>162</v>
      </c>
      <c r="G13" s="2">
        <v>17</v>
      </c>
      <c r="I13" s="2">
        <v>1289223879</v>
      </c>
      <c r="K13" s="1" t="s">
        <v>221</v>
      </c>
      <c r="M13" s="2">
        <v>1289223879</v>
      </c>
      <c r="O13" s="2">
        <v>1289223879</v>
      </c>
      <c r="Q13" s="1" t="s">
        <v>221</v>
      </c>
      <c r="S13" s="2">
        <v>1289223879</v>
      </c>
    </row>
    <row r="14" spans="1:19">
      <c r="A14" s="1" t="s">
        <v>155</v>
      </c>
      <c r="C14" s="1" t="s">
        <v>221</v>
      </c>
      <c r="E14" s="1" t="s">
        <v>157</v>
      </c>
      <c r="G14" s="2">
        <v>17</v>
      </c>
      <c r="I14" s="2">
        <v>434156643</v>
      </c>
      <c r="K14" s="1" t="s">
        <v>221</v>
      </c>
      <c r="M14" s="2">
        <v>434156643</v>
      </c>
      <c r="O14" s="2">
        <v>434156643</v>
      </c>
      <c r="Q14" s="1" t="s">
        <v>221</v>
      </c>
      <c r="S14" s="2">
        <v>434156643</v>
      </c>
    </row>
    <row r="15" spans="1:19">
      <c r="A15" s="1" t="s">
        <v>187</v>
      </c>
      <c r="C15" s="1" t="s">
        <v>221</v>
      </c>
      <c r="E15" s="1" t="s">
        <v>189</v>
      </c>
      <c r="G15" s="2">
        <v>18</v>
      </c>
      <c r="I15" s="2">
        <v>1416773411</v>
      </c>
      <c r="K15" s="1" t="s">
        <v>221</v>
      </c>
      <c r="M15" s="2">
        <v>1416773411</v>
      </c>
      <c r="O15" s="2">
        <v>1416773411</v>
      </c>
      <c r="Q15" s="1" t="s">
        <v>221</v>
      </c>
      <c r="S15" s="2">
        <v>1416773411</v>
      </c>
    </row>
    <row r="16" spans="1:19">
      <c r="A16" s="1" t="s">
        <v>199</v>
      </c>
      <c r="C16" s="2">
        <v>1</v>
      </c>
      <c r="E16" s="1" t="s">
        <v>221</v>
      </c>
      <c r="G16" s="2">
        <v>0</v>
      </c>
      <c r="I16" s="2">
        <v>449906524</v>
      </c>
      <c r="K16" s="2">
        <v>0</v>
      </c>
      <c r="M16" s="2">
        <v>449906524</v>
      </c>
      <c r="O16" s="2">
        <v>449906524</v>
      </c>
      <c r="Q16" s="2">
        <v>0</v>
      </c>
      <c r="S16" s="2">
        <v>449906524</v>
      </c>
    </row>
    <row r="17" spans="1:19">
      <c r="A17" s="1" t="s">
        <v>203</v>
      </c>
      <c r="C17" s="2">
        <v>17</v>
      </c>
      <c r="E17" s="1" t="s">
        <v>221</v>
      </c>
      <c r="G17" s="2">
        <v>0</v>
      </c>
      <c r="I17" s="2">
        <v>2192979</v>
      </c>
      <c r="K17" s="2">
        <v>0</v>
      </c>
      <c r="M17" s="2">
        <v>2192979</v>
      </c>
      <c r="O17" s="2">
        <v>2192979</v>
      </c>
      <c r="Q17" s="2">
        <v>0</v>
      </c>
      <c r="S17" s="2">
        <v>2192979</v>
      </c>
    </row>
    <row r="18" spans="1:19">
      <c r="A18" s="1" t="s">
        <v>206</v>
      </c>
      <c r="C18" s="2">
        <v>17</v>
      </c>
      <c r="E18" s="1" t="s">
        <v>221</v>
      </c>
      <c r="G18" s="2">
        <v>0</v>
      </c>
      <c r="I18" s="2">
        <v>4374152</v>
      </c>
      <c r="K18" s="2">
        <v>0</v>
      </c>
      <c r="M18" s="2">
        <v>4374152</v>
      </c>
      <c r="O18" s="2">
        <v>4374152</v>
      </c>
      <c r="Q18" s="2">
        <v>0</v>
      </c>
      <c r="S18" s="2">
        <v>4374152</v>
      </c>
    </row>
    <row r="19" spans="1:19">
      <c r="A19" s="1" t="s">
        <v>209</v>
      </c>
      <c r="C19" s="2">
        <v>1</v>
      </c>
      <c r="E19" s="1" t="s">
        <v>221</v>
      </c>
      <c r="G19" s="2">
        <v>0</v>
      </c>
      <c r="I19" s="2">
        <v>273255300</v>
      </c>
      <c r="K19" s="2">
        <v>0</v>
      </c>
      <c r="M19" s="2">
        <v>273255300</v>
      </c>
      <c r="O19" s="2">
        <v>273255300</v>
      </c>
      <c r="Q19" s="2">
        <v>0</v>
      </c>
      <c r="S19" s="2">
        <v>273255300</v>
      </c>
    </row>
    <row r="20" spans="1:19" ht="23.25" thickBot="1">
      <c r="I20" s="3">
        <f>SUM(I8:I19)</f>
        <v>12524857020</v>
      </c>
      <c r="K20" s="3">
        <f>SUM(K16:K19)</f>
        <v>0</v>
      </c>
      <c r="M20" s="3">
        <f>SUM(M8:M19)</f>
        <v>12524857020</v>
      </c>
      <c r="O20" s="3">
        <f>SUM(O8:O19)</f>
        <v>12524857020</v>
      </c>
      <c r="Q20" s="3">
        <f>SUM(Q16:Q19)</f>
        <v>0</v>
      </c>
      <c r="S20" s="3">
        <f>SUM(S8:S19)</f>
        <v>12524857020</v>
      </c>
    </row>
    <row r="21" spans="1:19" ht="23.25" thickTop="1"/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9"/>
  <sheetViews>
    <sheetView rightToLeft="1" topLeftCell="A19" workbookViewId="0">
      <selection activeCell="M29" sqref="M29"/>
    </sheetView>
  </sheetViews>
  <sheetFormatPr defaultRowHeight="22.5"/>
  <cols>
    <col min="1" max="1" width="34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1:19" ht="24">
      <c r="A6" s="10" t="s">
        <v>3</v>
      </c>
      <c r="C6" s="11" t="s">
        <v>222</v>
      </c>
      <c r="D6" s="11" t="s">
        <v>222</v>
      </c>
      <c r="E6" s="11" t="s">
        <v>222</v>
      </c>
      <c r="F6" s="11" t="s">
        <v>222</v>
      </c>
      <c r="G6" s="11" t="s">
        <v>222</v>
      </c>
      <c r="I6" s="11" t="s">
        <v>214</v>
      </c>
      <c r="J6" s="11" t="s">
        <v>214</v>
      </c>
      <c r="K6" s="11" t="s">
        <v>214</v>
      </c>
      <c r="L6" s="11" t="s">
        <v>214</v>
      </c>
      <c r="M6" s="11" t="s">
        <v>214</v>
      </c>
      <c r="O6" s="11" t="s">
        <v>215</v>
      </c>
      <c r="P6" s="11" t="s">
        <v>215</v>
      </c>
      <c r="Q6" s="11" t="s">
        <v>215</v>
      </c>
      <c r="R6" s="11" t="s">
        <v>215</v>
      </c>
      <c r="S6" s="11" t="s">
        <v>215</v>
      </c>
    </row>
    <row r="7" spans="1:19" ht="24">
      <c r="A7" s="11" t="s">
        <v>3</v>
      </c>
      <c r="C7" s="11" t="s">
        <v>223</v>
      </c>
      <c r="E7" s="11" t="s">
        <v>224</v>
      </c>
      <c r="G7" s="11" t="s">
        <v>225</v>
      </c>
      <c r="I7" s="11" t="s">
        <v>226</v>
      </c>
      <c r="K7" s="11" t="s">
        <v>219</v>
      </c>
      <c r="M7" s="11" t="s">
        <v>227</v>
      </c>
      <c r="O7" s="11" t="s">
        <v>226</v>
      </c>
      <c r="Q7" s="11" t="s">
        <v>219</v>
      </c>
      <c r="S7" s="11" t="s">
        <v>227</v>
      </c>
    </row>
    <row r="8" spans="1:19">
      <c r="A8" s="1" t="s">
        <v>84</v>
      </c>
      <c r="C8" s="1" t="s">
        <v>228</v>
      </c>
      <c r="E8" s="2">
        <v>47761929</v>
      </c>
      <c r="G8" s="2">
        <v>565</v>
      </c>
      <c r="I8" s="2">
        <v>26985489885</v>
      </c>
      <c r="K8" s="2">
        <v>2096787906</v>
      </c>
      <c r="M8" s="2">
        <v>24888701979</v>
      </c>
      <c r="O8" s="2">
        <v>26985489885</v>
      </c>
      <c r="Q8" s="2">
        <v>2096787906</v>
      </c>
      <c r="S8" s="2">
        <v>24888701979</v>
      </c>
    </row>
    <row r="9" spans="1:19">
      <c r="A9" s="1" t="s">
        <v>73</v>
      </c>
      <c r="C9" s="1" t="s">
        <v>229</v>
      </c>
      <c r="E9" s="2">
        <v>13215553</v>
      </c>
      <c r="G9" s="2">
        <v>3400</v>
      </c>
      <c r="I9" s="2">
        <v>44932880200</v>
      </c>
      <c r="K9" s="2">
        <v>3412623813</v>
      </c>
      <c r="M9" s="2">
        <v>41520256387</v>
      </c>
      <c r="O9" s="2">
        <v>44932880200</v>
      </c>
      <c r="Q9" s="2">
        <v>3412623813</v>
      </c>
      <c r="S9" s="2">
        <v>41520256387</v>
      </c>
    </row>
    <row r="10" spans="1:19">
      <c r="A10" s="1" t="s">
        <v>42</v>
      </c>
      <c r="C10" s="1" t="s">
        <v>230</v>
      </c>
      <c r="E10" s="2">
        <v>1857472</v>
      </c>
      <c r="G10" s="2">
        <v>3460</v>
      </c>
      <c r="I10" s="2">
        <v>6426853120</v>
      </c>
      <c r="K10" s="2">
        <v>715833306</v>
      </c>
      <c r="M10" s="2">
        <v>5711019814</v>
      </c>
      <c r="O10" s="2">
        <v>6426853120</v>
      </c>
      <c r="Q10" s="2">
        <v>715833306</v>
      </c>
      <c r="S10" s="2">
        <v>5711019814</v>
      </c>
    </row>
    <row r="11" spans="1:19">
      <c r="A11" s="1" t="s">
        <v>92</v>
      </c>
      <c r="C11" s="1" t="s">
        <v>231</v>
      </c>
      <c r="E11" s="2">
        <v>3008044</v>
      </c>
      <c r="G11" s="2">
        <v>3135</v>
      </c>
      <c r="I11" s="2">
        <v>9430217940</v>
      </c>
      <c r="K11" s="2">
        <v>732733295</v>
      </c>
      <c r="M11" s="2">
        <v>8697484645</v>
      </c>
      <c r="O11" s="2">
        <v>9430217940</v>
      </c>
      <c r="Q11" s="2">
        <v>732733295</v>
      </c>
      <c r="S11" s="2">
        <v>8697484645</v>
      </c>
    </row>
    <row r="12" spans="1:19">
      <c r="A12" s="1" t="s">
        <v>55</v>
      </c>
      <c r="C12" s="1" t="s">
        <v>232</v>
      </c>
      <c r="E12" s="2">
        <v>13952434</v>
      </c>
      <c r="G12" s="2">
        <v>2400</v>
      </c>
      <c r="I12" s="2">
        <v>33485841600</v>
      </c>
      <c r="K12" s="2">
        <v>2601868930</v>
      </c>
      <c r="M12" s="2">
        <v>30883972670</v>
      </c>
      <c r="O12" s="2">
        <v>33485841600</v>
      </c>
      <c r="Q12" s="2">
        <v>2601868930</v>
      </c>
      <c r="S12" s="2">
        <v>30883972670</v>
      </c>
    </row>
    <row r="13" spans="1:19">
      <c r="A13" s="1" t="s">
        <v>31</v>
      </c>
      <c r="C13" s="1" t="s">
        <v>233</v>
      </c>
      <c r="E13" s="2">
        <v>30689473</v>
      </c>
      <c r="G13" s="2">
        <v>1710</v>
      </c>
      <c r="I13" s="2">
        <v>52478998830</v>
      </c>
      <c r="K13" s="2">
        <v>7034551445</v>
      </c>
      <c r="M13" s="2">
        <v>45444447385</v>
      </c>
      <c r="O13" s="2">
        <v>52478998830</v>
      </c>
      <c r="Q13" s="2">
        <v>7034551445</v>
      </c>
      <c r="S13" s="2">
        <v>45444447385</v>
      </c>
    </row>
    <row r="14" spans="1:19">
      <c r="A14" s="1" t="s">
        <v>64</v>
      </c>
      <c r="C14" s="1" t="s">
        <v>151</v>
      </c>
      <c r="E14" s="2">
        <v>17893853</v>
      </c>
      <c r="G14" s="2">
        <v>2640</v>
      </c>
      <c r="I14" s="2">
        <v>47239771920</v>
      </c>
      <c r="K14" s="2">
        <v>2714228341</v>
      </c>
      <c r="M14" s="2">
        <v>44525543579</v>
      </c>
      <c r="O14" s="2">
        <v>47239771920</v>
      </c>
      <c r="Q14" s="2">
        <v>2714228341</v>
      </c>
      <c r="S14" s="2">
        <v>44525543579</v>
      </c>
    </row>
    <row r="15" spans="1:19">
      <c r="A15" s="1" t="s">
        <v>56</v>
      </c>
      <c r="C15" s="1" t="s">
        <v>232</v>
      </c>
      <c r="E15" s="2">
        <v>11035043</v>
      </c>
      <c r="G15" s="2">
        <v>6830</v>
      </c>
      <c r="I15" s="2">
        <v>75369343690</v>
      </c>
      <c r="K15" s="2">
        <v>3070236077</v>
      </c>
      <c r="M15" s="2">
        <v>72299107613</v>
      </c>
      <c r="O15" s="2">
        <v>75369343690</v>
      </c>
      <c r="Q15" s="2">
        <v>3070236077</v>
      </c>
      <c r="S15" s="2">
        <v>72299107613</v>
      </c>
    </row>
    <row r="16" spans="1:19">
      <c r="A16" s="1" t="s">
        <v>32</v>
      </c>
      <c r="C16" s="1" t="s">
        <v>234</v>
      </c>
      <c r="E16" s="2">
        <v>91028165</v>
      </c>
      <c r="G16" s="2">
        <v>1800</v>
      </c>
      <c r="I16" s="2">
        <v>163850697000</v>
      </c>
      <c r="K16" s="2">
        <v>12156329454</v>
      </c>
      <c r="M16" s="2">
        <v>151694367546</v>
      </c>
      <c r="O16" s="2">
        <v>163850697000</v>
      </c>
      <c r="Q16" s="2">
        <v>12156329454</v>
      </c>
      <c r="S16" s="2">
        <v>151694367546</v>
      </c>
    </row>
    <row r="17" spans="1:19">
      <c r="A17" s="1" t="s">
        <v>79</v>
      </c>
      <c r="C17" s="1" t="s">
        <v>151</v>
      </c>
      <c r="E17" s="2">
        <v>10000000</v>
      </c>
      <c r="G17" s="2">
        <v>677</v>
      </c>
      <c r="I17" s="2">
        <v>6770000000</v>
      </c>
      <c r="K17" s="2">
        <v>526032849</v>
      </c>
      <c r="M17" s="2">
        <v>6243967151</v>
      </c>
      <c r="O17" s="2">
        <v>6770000000</v>
      </c>
      <c r="Q17" s="2">
        <v>526032849</v>
      </c>
      <c r="S17" s="2">
        <v>6243967151</v>
      </c>
    </row>
    <row r="18" spans="1:19">
      <c r="A18" s="1" t="s">
        <v>78</v>
      </c>
      <c r="C18" s="1" t="s">
        <v>6</v>
      </c>
      <c r="E18" s="2">
        <v>130493068</v>
      </c>
      <c r="G18" s="2">
        <v>690</v>
      </c>
      <c r="I18" s="2">
        <v>90040216920</v>
      </c>
      <c r="K18" s="2">
        <v>3326023844</v>
      </c>
      <c r="M18" s="2">
        <v>86714193076</v>
      </c>
      <c r="O18" s="2">
        <v>90040216920</v>
      </c>
      <c r="Q18" s="2">
        <v>3326023844</v>
      </c>
      <c r="S18" s="2">
        <v>86714193076</v>
      </c>
    </row>
    <row r="19" spans="1:19">
      <c r="A19" s="1" t="s">
        <v>40</v>
      </c>
      <c r="C19" s="1" t="s">
        <v>235</v>
      </c>
      <c r="E19" s="2">
        <v>13099211</v>
      </c>
      <c r="G19" s="2">
        <v>2592</v>
      </c>
      <c r="I19" s="2">
        <v>33953154912</v>
      </c>
      <c r="K19" s="2">
        <v>4322786609</v>
      </c>
      <c r="M19" s="2">
        <v>29630368303</v>
      </c>
      <c r="O19" s="2">
        <v>33953154912</v>
      </c>
      <c r="Q19" s="2">
        <v>4322786609</v>
      </c>
      <c r="S19" s="2">
        <v>29630368303</v>
      </c>
    </row>
    <row r="20" spans="1:19">
      <c r="A20" s="1" t="s">
        <v>91</v>
      </c>
      <c r="C20" s="1" t="s">
        <v>236</v>
      </c>
      <c r="E20" s="2">
        <v>9813229</v>
      </c>
      <c r="G20" s="2">
        <v>800</v>
      </c>
      <c r="I20" s="2">
        <v>7850583200</v>
      </c>
      <c r="K20" s="2">
        <v>0</v>
      </c>
      <c r="M20" s="2">
        <v>7850583200</v>
      </c>
      <c r="O20" s="2">
        <v>7850583200</v>
      </c>
      <c r="Q20" s="2">
        <v>0</v>
      </c>
      <c r="S20" s="2">
        <v>7850583200</v>
      </c>
    </row>
    <row r="21" spans="1:19">
      <c r="A21" s="1" t="s">
        <v>28</v>
      </c>
      <c r="C21" s="1" t="s">
        <v>151</v>
      </c>
      <c r="E21" s="2">
        <v>29334685</v>
      </c>
      <c r="G21" s="2">
        <v>572</v>
      </c>
      <c r="I21" s="2">
        <v>16779439820</v>
      </c>
      <c r="K21" s="2">
        <v>381861415</v>
      </c>
      <c r="M21" s="2">
        <v>16397578405</v>
      </c>
      <c r="O21" s="2">
        <v>16779439820</v>
      </c>
      <c r="Q21" s="2">
        <v>381861415</v>
      </c>
      <c r="S21" s="2">
        <v>16397578405</v>
      </c>
    </row>
    <row r="22" spans="1:19">
      <c r="A22" s="1" t="s">
        <v>22</v>
      </c>
      <c r="C22" s="1" t="s">
        <v>236</v>
      </c>
      <c r="E22" s="2">
        <v>107723752</v>
      </c>
      <c r="G22" s="2">
        <v>1300</v>
      </c>
      <c r="I22" s="2">
        <v>140040877600</v>
      </c>
      <c r="K22" s="2">
        <v>0</v>
      </c>
      <c r="M22" s="2">
        <v>140040877600</v>
      </c>
      <c r="O22" s="2">
        <v>140040877600</v>
      </c>
      <c r="Q22" s="2">
        <v>0</v>
      </c>
      <c r="S22" s="2">
        <v>140040877600</v>
      </c>
    </row>
    <row r="23" spans="1:19">
      <c r="A23" s="1" t="s">
        <v>44</v>
      </c>
      <c r="C23" s="1" t="s">
        <v>237</v>
      </c>
      <c r="E23" s="2">
        <v>18011617</v>
      </c>
      <c r="G23" s="2">
        <v>1000</v>
      </c>
      <c r="I23" s="2">
        <v>18011617000</v>
      </c>
      <c r="K23" s="2">
        <v>745063605</v>
      </c>
      <c r="M23" s="2">
        <v>17266553395</v>
      </c>
      <c r="O23" s="2">
        <v>18011617000</v>
      </c>
      <c r="Q23" s="2">
        <v>745063605</v>
      </c>
      <c r="S23" s="2">
        <v>17266553395</v>
      </c>
    </row>
    <row r="24" spans="1:19">
      <c r="A24" s="1" t="s">
        <v>45</v>
      </c>
      <c r="C24" s="1" t="s">
        <v>238</v>
      </c>
      <c r="E24" s="2">
        <v>15280357</v>
      </c>
      <c r="G24" s="2">
        <v>3000</v>
      </c>
      <c r="I24" s="2">
        <v>45841071000</v>
      </c>
      <c r="K24" s="2">
        <v>0</v>
      </c>
      <c r="M24" s="2">
        <v>45841071000</v>
      </c>
      <c r="O24" s="2">
        <v>45841071000</v>
      </c>
      <c r="Q24" s="2">
        <v>0</v>
      </c>
      <c r="S24" s="2">
        <v>45841071000</v>
      </c>
    </row>
    <row r="25" spans="1:19">
      <c r="A25" s="1" t="s">
        <v>43</v>
      </c>
      <c r="C25" s="1" t="s">
        <v>239</v>
      </c>
      <c r="E25" s="2">
        <v>14863088</v>
      </c>
      <c r="G25" s="2">
        <v>2550</v>
      </c>
      <c r="I25" s="2">
        <v>37900874400</v>
      </c>
      <c r="K25" s="2">
        <v>2677910285</v>
      </c>
      <c r="M25" s="2">
        <v>35222964115</v>
      </c>
      <c r="O25" s="2">
        <v>37900874400</v>
      </c>
      <c r="Q25" s="2">
        <v>2677910285</v>
      </c>
      <c r="S25" s="2">
        <v>35222964115</v>
      </c>
    </row>
    <row r="26" spans="1:19">
      <c r="A26" s="1" t="s">
        <v>15</v>
      </c>
      <c r="C26" s="1" t="s">
        <v>239</v>
      </c>
      <c r="E26" s="2">
        <v>40301183</v>
      </c>
      <c r="G26" s="2">
        <v>900</v>
      </c>
      <c r="I26" s="2">
        <v>36271064700</v>
      </c>
      <c r="K26" s="2">
        <v>5138933917</v>
      </c>
      <c r="M26" s="2">
        <v>31132130783</v>
      </c>
      <c r="O26" s="2">
        <v>36271064700</v>
      </c>
      <c r="Q26" s="2">
        <v>5138933917</v>
      </c>
      <c r="S26" s="2">
        <v>31132130783</v>
      </c>
    </row>
    <row r="27" spans="1:19" ht="23.25" thickBot="1">
      <c r="I27" s="3">
        <f>SUM(I8:I26)</f>
        <v>893658993737</v>
      </c>
      <c r="K27" s="3">
        <f>SUM(K8:K26)</f>
        <v>51653805091</v>
      </c>
      <c r="M27" s="3">
        <f>SUM(M8:M26)</f>
        <v>842005188646</v>
      </c>
      <c r="O27" s="3">
        <f>SUM(O8:O26)</f>
        <v>893658993737</v>
      </c>
      <c r="Q27" s="3">
        <f>SUM(Q8:Q26)</f>
        <v>51653805091</v>
      </c>
      <c r="S27" s="3">
        <f>SUM(S8:S26)</f>
        <v>842005188646</v>
      </c>
    </row>
    <row r="28" spans="1:19" ht="23.25" thickTop="1"/>
    <row r="29" spans="1:19">
      <c r="S29" s="2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8"/>
  <sheetViews>
    <sheetView rightToLeft="1" topLeftCell="A93" workbookViewId="0">
      <selection activeCell="I88" sqref="I88:I115"/>
    </sheetView>
  </sheetViews>
  <sheetFormatPr defaultRowHeight="22.5"/>
  <cols>
    <col min="1" max="1" width="34.855468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214</v>
      </c>
      <c r="D6" s="11" t="s">
        <v>214</v>
      </c>
      <c r="E6" s="11" t="s">
        <v>214</v>
      </c>
      <c r="F6" s="11" t="s">
        <v>214</v>
      </c>
      <c r="G6" s="11" t="s">
        <v>214</v>
      </c>
      <c r="H6" s="11" t="s">
        <v>214</v>
      </c>
      <c r="I6" s="11" t="s">
        <v>214</v>
      </c>
      <c r="K6" s="11" t="s">
        <v>215</v>
      </c>
      <c r="L6" s="11" t="s">
        <v>215</v>
      </c>
      <c r="M6" s="11" t="s">
        <v>215</v>
      </c>
      <c r="N6" s="11" t="s">
        <v>215</v>
      </c>
      <c r="O6" s="11" t="s">
        <v>215</v>
      </c>
      <c r="P6" s="11" t="s">
        <v>215</v>
      </c>
      <c r="Q6" s="11" t="s">
        <v>215</v>
      </c>
    </row>
    <row r="7" spans="1:17" ht="24">
      <c r="A7" s="11" t="s">
        <v>3</v>
      </c>
      <c r="C7" s="11" t="s">
        <v>7</v>
      </c>
      <c r="E7" s="11" t="s">
        <v>240</v>
      </c>
      <c r="G7" s="11" t="s">
        <v>241</v>
      </c>
      <c r="I7" s="11" t="s">
        <v>242</v>
      </c>
      <c r="K7" s="11" t="s">
        <v>7</v>
      </c>
      <c r="M7" s="11" t="s">
        <v>240</v>
      </c>
      <c r="O7" s="11" t="s">
        <v>241</v>
      </c>
      <c r="Q7" s="11" t="s">
        <v>242</v>
      </c>
    </row>
    <row r="8" spans="1:17">
      <c r="A8" s="1" t="s">
        <v>90</v>
      </c>
      <c r="C8" s="2">
        <v>35643667</v>
      </c>
      <c r="E8" s="2">
        <v>983580860154</v>
      </c>
      <c r="G8" s="2">
        <v>980392017307</v>
      </c>
      <c r="I8" s="2">
        <f>E8-G8</f>
        <v>3188842847</v>
      </c>
      <c r="K8" s="2">
        <v>35643667</v>
      </c>
      <c r="M8" s="2">
        <v>983580860154</v>
      </c>
      <c r="O8" s="2">
        <v>980392017307</v>
      </c>
      <c r="Q8" s="2">
        <f>M8-O8</f>
        <v>3188842847</v>
      </c>
    </row>
    <row r="9" spans="1:17">
      <c r="A9" s="1" t="s">
        <v>84</v>
      </c>
      <c r="C9" s="2">
        <v>47761929</v>
      </c>
      <c r="E9" s="2">
        <v>225756679959</v>
      </c>
      <c r="G9" s="2">
        <v>266824929836</v>
      </c>
      <c r="I9" s="4">
        <f t="shared" ref="I9:I72" si="0">E9-G9</f>
        <v>-41068249877</v>
      </c>
      <c r="K9" s="2">
        <v>47761929</v>
      </c>
      <c r="M9" s="2">
        <v>225756679959</v>
      </c>
      <c r="O9" s="2">
        <v>266824929836</v>
      </c>
      <c r="Q9" s="4">
        <f t="shared" ref="Q9:Q72" si="1">M9-O9</f>
        <v>-41068249877</v>
      </c>
    </row>
    <row r="10" spans="1:17">
      <c r="A10" s="1" t="s">
        <v>51</v>
      </c>
      <c r="C10" s="2">
        <v>38806083</v>
      </c>
      <c r="E10" s="2">
        <v>206763001280</v>
      </c>
      <c r="G10" s="2">
        <v>227979354024</v>
      </c>
      <c r="I10" s="4">
        <f t="shared" si="0"/>
        <v>-21216352744</v>
      </c>
      <c r="K10" s="2">
        <v>38806083</v>
      </c>
      <c r="M10" s="2">
        <v>206763001280</v>
      </c>
      <c r="O10" s="2">
        <v>227979354024</v>
      </c>
      <c r="Q10" s="4">
        <f t="shared" si="1"/>
        <v>-21216352744</v>
      </c>
    </row>
    <row r="11" spans="1:17">
      <c r="A11" s="1" t="s">
        <v>50</v>
      </c>
      <c r="C11" s="2">
        <v>7123318</v>
      </c>
      <c r="E11" s="2">
        <v>52823769563</v>
      </c>
      <c r="G11" s="2">
        <v>59479847933</v>
      </c>
      <c r="I11" s="4">
        <f t="shared" si="0"/>
        <v>-6656078370</v>
      </c>
      <c r="K11" s="2">
        <v>7123318</v>
      </c>
      <c r="M11" s="2">
        <v>52823769563</v>
      </c>
      <c r="O11" s="2">
        <v>59479847933</v>
      </c>
      <c r="Q11" s="4">
        <f t="shared" si="1"/>
        <v>-6656078370</v>
      </c>
    </row>
    <row r="12" spans="1:17">
      <c r="A12" s="1" t="s">
        <v>52</v>
      </c>
      <c r="C12" s="2">
        <v>121996621</v>
      </c>
      <c r="E12" s="2">
        <v>2316271155106</v>
      </c>
      <c r="G12" s="2">
        <v>2653403815378</v>
      </c>
      <c r="I12" s="4">
        <f t="shared" si="0"/>
        <v>-337132660272</v>
      </c>
      <c r="K12" s="2">
        <v>121996621</v>
      </c>
      <c r="M12" s="2">
        <v>2316271155106</v>
      </c>
      <c r="O12" s="2">
        <v>2653403815378</v>
      </c>
      <c r="Q12" s="4">
        <f t="shared" si="1"/>
        <v>-337132660272</v>
      </c>
    </row>
    <row r="13" spans="1:17">
      <c r="A13" s="1" t="s">
        <v>53</v>
      </c>
      <c r="C13" s="2">
        <v>207139224</v>
      </c>
      <c r="E13" s="2">
        <v>4455821975156</v>
      </c>
      <c r="G13" s="2">
        <v>4952057232093</v>
      </c>
      <c r="I13" s="4">
        <f t="shared" si="0"/>
        <v>-496235256937</v>
      </c>
      <c r="K13" s="2">
        <v>207139224</v>
      </c>
      <c r="M13" s="2">
        <v>4455821975156</v>
      </c>
      <c r="O13" s="2">
        <v>4952057232093</v>
      </c>
      <c r="Q13" s="4">
        <f t="shared" si="1"/>
        <v>-496235256937</v>
      </c>
    </row>
    <row r="14" spans="1:17">
      <c r="A14" s="1" t="s">
        <v>81</v>
      </c>
      <c r="C14" s="2">
        <v>32053208</v>
      </c>
      <c r="E14" s="2">
        <v>259042055182</v>
      </c>
      <c r="G14" s="2">
        <v>272978762577</v>
      </c>
      <c r="I14" s="4">
        <f t="shared" si="0"/>
        <v>-13936707395</v>
      </c>
      <c r="K14" s="2">
        <v>32053208</v>
      </c>
      <c r="M14" s="2">
        <v>259042055182</v>
      </c>
      <c r="O14" s="2">
        <v>272978762577</v>
      </c>
      <c r="Q14" s="4">
        <f t="shared" si="1"/>
        <v>-13936707395</v>
      </c>
    </row>
    <row r="15" spans="1:17">
      <c r="A15" s="1" t="s">
        <v>74</v>
      </c>
      <c r="C15" s="2">
        <v>47577959</v>
      </c>
      <c r="E15" s="2">
        <v>433221010518</v>
      </c>
      <c r="G15" s="2">
        <v>419032549475</v>
      </c>
      <c r="I15" s="4">
        <f t="shared" si="0"/>
        <v>14188461043</v>
      </c>
      <c r="K15" s="2">
        <v>47577959</v>
      </c>
      <c r="M15" s="2">
        <v>433221010518</v>
      </c>
      <c r="O15" s="2">
        <v>419032549475</v>
      </c>
      <c r="Q15" s="4">
        <f t="shared" si="1"/>
        <v>14188461043</v>
      </c>
    </row>
    <row r="16" spans="1:17">
      <c r="A16" s="1" t="s">
        <v>87</v>
      </c>
      <c r="C16" s="2">
        <v>66325146</v>
      </c>
      <c r="E16" s="2">
        <v>460194969441</v>
      </c>
      <c r="G16" s="2">
        <v>515576599001</v>
      </c>
      <c r="I16" s="4">
        <f t="shared" si="0"/>
        <v>-55381629560</v>
      </c>
      <c r="K16" s="2">
        <v>66325146</v>
      </c>
      <c r="M16" s="2">
        <v>460194969441</v>
      </c>
      <c r="O16" s="2">
        <v>515576599001</v>
      </c>
      <c r="Q16" s="4">
        <f t="shared" si="1"/>
        <v>-55381629560</v>
      </c>
    </row>
    <row r="17" spans="1:17">
      <c r="A17" s="1" t="s">
        <v>29</v>
      </c>
      <c r="C17" s="2">
        <v>61362326</v>
      </c>
      <c r="E17" s="2">
        <v>684388810198</v>
      </c>
      <c r="G17" s="2">
        <v>736236447538</v>
      </c>
      <c r="I17" s="4">
        <f t="shared" si="0"/>
        <v>-51847637340</v>
      </c>
      <c r="K17" s="2">
        <v>61362326</v>
      </c>
      <c r="M17" s="2">
        <v>684388810198</v>
      </c>
      <c r="O17" s="2">
        <v>736236447538</v>
      </c>
      <c r="Q17" s="4">
        <f t="shared" si="1"/>
        <v>-51847637340</v>
      </c>
    </row>
    <row r="18" spans="1:17">
      <c r="A18" s="1" t="s">
        <v>25</v>
      </c>
      <c r="C18" s="2">
        <v>28408272</v>
      </c>
      <c r="E18" s="2">
        <v>844070966742</v>
      </c>
      <c r="G18" s="2">
        <v>996845270190</v>
      </c>
      <c r="I18" s="4">
        <f t="shared" si="0"/>
        <v>-152774303448</v>
      </c>
      <c r="K18" s="2">
        <v>28408272</v>
      </c>
      <c r="M18" s="2">
        <v>844070966742</v>
      </c>
      <c r="O18" s="2">
        <v>996845270190</v>
      </c>
      <c r="Q18" s="4">
        <f t="shared" si="1"/>
        <v>-152774303448</v>
      </c>
    </row>
    <row r="19" spans="1:17">
      <c r="A19" s="1" t="s">
        <v>58</v>
      </c>
      <c r="C19" s="2">
        <v>10613234</v>
      </c>
      <c r="E19" s="2">
        <v>167324352187</v>
      </c>
      <c r="G19" s="2">
        <v>147173689310</v>
      </c>
      <c r="I19" s="4">
        <f t="shared" si="0"/>
        <v>20150662877</v>
      </c>
      <c r="K19" s="2">
        <v>10613234</v>
      </c>
      <c r="M19" s="2">
        <v>167324352187</v>
      </c>
      <c r="O19" s="2">
        <v>147173689310</v>
      </c>
      <c r="Q19" s="4">
        <f t="shared" si="1"/>
        <v>20150662877</v>
      </c>
    </row>
    <row r="20" spans="1:17">
      <c r="A20" s="1" t="s">
        <v>57</v>
      </c>
      <c r="C20" s="2">
        <v>2726321</v>
      </c>
      <c r="E20" s="2">
        <v>162822771354</v>
      </c>
      <c r="G20" s="2">
        <v>130193174698</v>
      </c>
      <c r="I20" s="4">
        <f t="shared" si="0"/>
        <v>32629596656</v>
      </c>
      <c r="K20" s="2">
        <v>2726321</v>
      </c>
      <c r="M20" s="2">
        <v>162822771354</v>
      </c>
      <c r="O20" s="2">
        <v>130193174698</v>
      </c>
      <c r="Q20" s="4">
        <f t="shared" si="1"/>
        <v>32629596656</v>
      </c>
    </row>
    <row r="21" spans="1:17">
      <c r="A21" s="1" t="s">
        <v>93</v>
      </c>
      <c r="C21" s="2">
        <v>7574733</v>
      </c>
      <c r="E21" s="2">
        <v>54213576038</v>
      </c>
      <c r="G21" s="2">
        <v>63625655548</v>
      </c>
      <c r="I21" s="4">
        <f t="shared" si="0"/>
        <v>-9412079510</v>
      </c>
      <c r="K21" s="2">
        <v>7574733</v>
      </c>
      <c r="M21" s="2">
        <v>54213576038</v>
      </c>
      <c r="O21" s="2">
        <v>63625655548</v>
      </c>
      <c r="Q21" s="4">
        <f t="shared" si="1"/>
        <v>-9412079510</v>
      </c>
    </row>
    <row r="22" spans="1:17">
      <c r="A22" s="1" t="s">
        <v>18</v>
      </c>
      <c r="C22" s="2">
        <v>177949002</v>
      </c>
      <c r="E22" s="2">
        <v>1558402709909</v>
      </c>
      <c r="G22" s="2">
        <v>1696377070151</v>
      </c>
      <c r="I22" s="4">
        <f t="shared" si="0"/>
        <v>-137974360242</v>
      </c>
      <c r="K22" s="2">
        <v>177949002</v>
      </c>
      <c r="M22" s="2">
        <v>1558402709909</v>
      </c>
      <c r="O22" s="2">
        <v>1696377070151</v>
      </c>
      <c r="Q22" s="4">
        <f t="shared" si="1"/>
        <v>-137974360242</v>
      </c>
    </row>
    <row r="23" spans="1:17">
      <c r="A23" s="1" t="s">
        <v>19</v>
      </c>
      <c r="C23" s="2">
        <v>2200000</v>
      </c>
      <c r="E23" s="2">
        <v>35952800400</v>
      </c>
      <c r="G23" s="2">
        <v>43169603400</v>
      </c>
      <c r="I23" s="4">
        <f t="shared" si="0"/>
        <v>-7216803000</v>
      </c>
      <c r="K23" s="2">
        <v>2200000</v>
      </c>
      <c r="M23" s="2">
        <v>35952800400</v>
      </c>
      <c r="O23" s="2">
        <v>43169603400</v>
      </c>
      <c r="Q23" s="4">
        <f t="shared" si="1"/>
        <v>-7216803000</v>
      </c>
    </row>
    <row r="24" spans="1:17">
      <c r="A24" s="1" t="s">
        <v>60</v>
      </c>
      <c r="C24" s="2">
        <v>2971415</v>
      </c>
      <c r="E24" s="2">
        <v>80223444793</v>
      </c>
      <c r="G24" s="2">
        <v>75024871051</v>
      </c>
      <c r="I24" s="4">
        <f t="shared" si="0"/>
        <v>5198573742</v>
      </c>
      <c r="K24" s="2">
        <v>2971415</v>
      </c>
      <c r="M24" s="2">
        <v>80223444793</v>
      </c>
      <c r="O24" s="2">
        <v>75024871051</v>
      </c>
      <c r="Q24" s="4">
        <f t="shared" si="1"/>
        <v>5198573742</v>
      </c>
    </row>
    <row r="25" spans="1:17">
      <c r="A25" s="1" t="s">
        <v>61</v>
      </c>
      <c r="C25" s="2">
        <v>12293626</v>
      </c>
      <c r="E25" s="2">
        <v>564586126348</v>
      </c>
      <c r="G25" s="2">
        <v>551632418688</v>
      </c>
      <c r="I25" s="4">
        <f t="shared" si="0"/>
        <v>12953707660</v>
      </c>
      <c r="K25" s="2">
        <v>12293626</v>
      </c>
      <c r="M25" s="2">
        <v>564586126348</v>
      </c>
      <c r="O25" s="2">
        <v>551632418688</v>
      </c>
      <c r="Q25" s="4">
        <f t="shared" si="1"/>
        <v>12953707660</v>
      </c>
    </row>
    <row r="26" spans="1:17">
      <c r="A26" s="1" t="s">
        <v>62</v>
      </c>
      <c r="C26" s="2">
        <v>18879035</v>
      </c>
      <c r="E26" s="2">
        <v>463537607121</v>
      </c>
      <c r="G26" s="2">
        <v>425441196495</v>
      </c>
      <c r="I26" s="4">
        <f t="shared" si="0"/>
        <v>38096410626</v>
      </c>
      <c r="K26" s="2">
        <v>18879035</v>
      </c>
      <c r="M26" s="2">
        <v>463537607121</v>
      </c>
      <c r="O26" s="2">
        <v>425441196495</v>
      </c>
      <c r="Q26" s="4">
        <f t="shared" si="1"/>
        <v>38096410626</v>
      </c>
    </row>
    <row r="27" spans="1:17">
      <c r="A27" s="1" t="s">
        <v>63</v>
      </c>
      <c r="C27" s="2">
        <v>11734972</v>
      </c>
      <c r="E27" s="2">
        <v>668413032921</v>
      </c>
      <c r="G27" s="2">
        <v>577074916904</v>
      </c>
      <c r="I27" s="4">
        <f t="shared" si="0"/>
        <v>91338116017</v>
      </c>
      <c r="K27" s="2">
        <v>11734972</v>
      </c>
      <c r="M27" s="2">
        <v>668413032921</v>
      </c>
      <c r="O27" s="2">
        <v>577074916904</v>
      </c>
      <c r="Q27" s="4">
        <f t="shared" si="1"/>
        <v>91338116017</v>
      </c>
    </row>
    <row r="28" spans="1:17">
      <c r="A28" s="1" t="s">
        <v>92</v>
      </c>
      <c r="C28" s="2">
        <v>3008044</v>
      </c>
      <c r="E28" s="2">
        <v>82976555335</v>
      </c>
      <c r="G28" s="2">
        <v>91976895211</v>
      </c>
      <c r="I28" s="4">
        <f t="shared" si="0"/>
        <v>-9000339876</v>
      </c>
      <c r="K28" s="2">
        <v>3008044</v>
      </c>
      <c r="M28" s="2">
        <v>82976555335</v>
      </c>
      <c r="O28" s="2">
        <v>91976895211</v>
      </c>
      <c r="Q28" s="4">
        <f t="shared" si="1"/>
        <v>-9000339876</v>
      </c>
    </row>
    <row r="29" spans="1:17">
      <c r="A29" s="1" t="s">
        <v>38</v>
      </c>
      <c r="C29" s="2">
        <v>12630550</v>
      </c>
      <c r="E29" s="2">
        <v>335731348603</v>
      </c>
      <c r="G29" s="2">
        <v>412839889508</v>
      </c>
      <c r="I29" s="4">
        <f t="shared" si="0"/>
        <v>-77108540905</v>
      </c>
      <c r="K29" s="2">
        <v>12630550</v>
      </c>
      <c r="M29" s="2">
        <v>335731348603</v>
      </c>
      <c r="O29" s="2">
        <v>412839889508</v>
      </c>
      <c r="Q29" s="4">
        <f t="shared" si="1"/>
        <v>-77108540905</v>
      </c>
    </row>
    <row r="30" spans="1:17">
      <c r="A30" s="1" t="s">
        <v>42</v>
      </c>
      <c r="C30" s="2">
        <v>1857472</v>
      </c>
      <c r="E30" s="2">
        <v>51570511761</v>
      </c>
      <c r="G30" s="2">
        <v>57220557089</v>
      </c>
      <c r="I30" s="4">
        <f t="shared" si="0"/>
        <v>-5650045328</v>
      </c>
      <c r="K30" s="2">
        <v>1857472</v>
      </c>
      <c r="M30" s="2">
        <v>51570511761</v>
      </c>
      <c r="O30" s="2">
        <v>57220557089</v>
      </c>
      <c r="Q30" s="4">
        <f t="shared" si="1"/>
        <v>-5650045328</v>
      </c>
    </row>
    <row r="31" spans="1:17">
      <c r="A31" s="1" t="s">
        <v>73</v>
      </c>
      <c r="C31" s="2">
        <v>13215553</v>
      </c>
      <c r="E31" s="2">
        <v>542686184188</v>
      </c>
      <c r="G31" s="2">
        <v>432598790736</v>
      </c>
      <c r="I31" s="4">
        <f t="shared" si="0"/>
        <v>110087393452</v>
      </c>
      <c r="K31" s="2">
        <v>13215553</v>
      </c>
      <c r="M31" s="2">
        <v>542686184188</v>
      </c>
      <c r="O31" s="2">
        <v>432598790736</v>
      </c>
      <c r="Q31" s="4">
        <f t="shared" si="1"/>
        <v>110087393452</v>
      </c>
    </row>
    <row r="32" spans="1:17">
      <c r="A32" s="1" t="s">
        <v>97</v>
      </c>
      <c r="C32" s="2">
        <v>18622019</v>
      </c>
      <c r="E32" s="2">
        <v>353564263550</v>
      </c>
      <c r="G32" s="2">
        <v>293054713003</v>
      </c>
      <c r="I32" s="4">
        <f t="shared" si="0"/>
        <v>60509550547</v>
      </c>
      <c r="K32" s="2">
        <v>18622019</v>
      </c>
      <c r="M32" s="2">
        <v>353564263550</v>
      </c>
      <c r="O32" s="2">
        <v>293054713003</v>
      </c>
      <c r="Q32" s="4">
        <f t="shared" si="1"/>
        <v>60509550547</v>
      </c>
    </row>
    <row r="33" spans="1:17">
      <c r="A33" s="1" t="s">
        <v>77</v>
      </c>
      <c r="C33" s="2">
        <v>533634210</v>
      </c>
      <c r="E33" s="2">
        <v>3002398429309</v>
      </c>
      <c r="G33" s="2">
        <v>3416156516741</v>
      </c>
      <c r="I33" s="4">
        <f t="shared" si="0"/>
        <v>-413758087432</v>
      </c>
      <c r="K33" s="2">
        <v>533634210</v>
      </c>
      <c r="M33" s="2">
        <v>3002398429309</v>
      </c>
      <c r="O33" s="2">
        <v>3416156516741</v>
      </c>
      <c r="Q33" s="4">
        <f t="shared" si="1"/>
        <v>-413758087432</v>
      </c>
    </row>
    <row r="34" spans="1:17">
      <c r="A34" s="1" t="s">
        <v>75</v>
      </c>
      <c r="C34" s="2">
        <v>312788674</v>
      </c>
      <c r="E34" s="2">
        <v>1173129764583</v>
      </c>
      <c r="G34" s="2">
        <v>1374610837323</v>
      </c>
      <c r="I34" s="4">
        <f t="shared" si="0"/>
        <v>-201481072740</v>
      </c>
      <c r="K34" s="2">
        <v>312788674</v>
      </c>
      <c r="M34" s="2">
        <v>1173129764583</v>
      </c>
      <c r="O34" s="2">
        <v>1374610837323</v>
      </c>
      <c r="Q34" s="4">
        <f t="shared" si="1"/>
        <v>-201481072740</v>
      </c>
    </row>
    <row r="35" spans="1:17">
      <c r="A35" s="1" t="s">
        <v>71</v>
      </c>
      <c r="C35" s="2">
        <v>3406574</v>
      </c>
      <c r="E35" s="2">
        <v>232706871676</v>
      </c>
      <c r="G35" s="2">
        <v>269719184066</v>
      </c>
      <c r="I35" s="4">
        <f t="shared" si="0"/>
        <v>-37012312390</v>
      </c>
      <c r="K35" s="2">
        <v>3406574</v>
      </c>
      <c r="M35" s="2">
        <v>232706871676</v>
      </c>
      <c r="O35" s="2">
        <v>269719184066</v>
      </c>
      <c r="Q35" s="4">
        <f t="shared" si="1"/>
        <v>-37012312390</v>
      </c>
    </row>
    <row r="36" spans="1:17">
      <c r="A36" s="1" t="s">
        <v>59</v>
      </c>
      <c r="C36" s="2">
        <v>18634950</v>
      </c>
      <c r="E36" s="2">
        <v>568133289696</v>
      </c>
      <c r="G36" s="2">
        <v>592214583358</v>
      </c>
      <c r="I36" s="4">
        <f t="shared" si="0"/>
        <v>-24081293662</v>
      </c>
      <c r="K36" s="2">
        <v>18634950</v>
      </c>
      <c r="M36" s="2">
        <v>568133289696</v>
      </c>
      <c r="O36" s="2">
        <v>592214583358</v>
      </c>
      <c r="Q36" s="4">
        <f t="shared" si="1"/>
        <v>-24081293662</v>
      </c>
    </row>
    <row r="37" spans="1:17">
      <c r="A37" s="1" t="s">
        <v>80</v>
      </c>
      <c r="C37" s="2">
        <v>3204578</v>
      </c>
      <c r="E37" s="2">
        <v>31886962716</v>
      </c>
      <c r="G37" s="2">
        <v>38098708700</v>
      </c>
      <c r="I37" s="4">
        <f t="shared" si="0"/>
        <v>-6211745984</v>
      </c>
      <c r="K37" s="2">
        <v>3204578</v>
      </c>
      <c r="M37" s="2">
        <v>31886962716</v>
      </c>
      <c r="O37" s="2">
        <v>38098708700</v>
      </c>
      <c r="Q37" s="4">
        <f t="shared" si="1"/>
        <v>-6211745984</v>
      </c>
    </row>
    <row r="38" spans="1:17">
      <c r="A38" s="1" t="s">
        <v>55</v>
      </c>
      <c r="C38" s="2">
        <v>13952434</v>
      </c>
      <c r="E38" s="2">
        <v>307346281112</v>
      </c>
      <c r="G38" s="2">
        <v>302491985156</v>
      </c>
      <c r="I38" s="4">
        <f t="shared" si="0"/>
        <v>4854295956</v>
      </c>
      <c r="K38" s="2">
        <v>13952434</v>
      </c>
      <c r="M38" s="2">
        <v>307346281112</v>
      </c>
      <c r="O38" s="2">
        <v>302491985156</v>
      </c>
      <c r="Q38" s="4">
        <f t="shared" si="1"/>
        <v>4854295956</v>
      </c>
    </row>
    <row r="39" spans="1:17">
      <c r="A39" s="1" t="s">
        <v>68</v>
      </c>
      <c r="C39" s="2">
        <v>13733365</v>
      </c>
      <c r="E39" s="2">
        <v>955479086962</v>
      </c>
      <c r="G39" s="2">
        <v>1082166412680</v>
      </c>
      <c r="I39" s="4">
        <f t="shared" si="0"/>
        <v>-126687325718</v>
      </c>
      <c r="K39" s="2">
        <v>13733365</v>
      </c>
      <c r="M39" s="2">
        <v>955479086962</v>
      </c>
      <c r="O39" s="2">
        <v>1082166412680</v>
      </c>
      <c r="Q39" s="4">
        <f t="shared" si="1"/>
        <v>-126687325718</v>
      </c>
    </row>
    <row r="40" spans="1:17">
      <c r="A40" s="1" t="s">
        <v>82</v>
      </c>
      <c r="C40" s="2">
        <v>64825343</v>
      </c>
      <c r="E40" s="2">
        <v>2248298767777</v>
      </c>
      <c r="G40" s="2">
        <v>2545365472261</v>
      </c>
      <c r="I40" s="4">
        <f t="shared" si="0"/>
        <v>-297066704484</v>
      </c>
      <c r="K40" s="2">
        <v>64825343</v>
      </c>
      <c r="M40" s="2">
        <v>2248298767777</v>
      </c>
      <c r="O40" s="2">
        <v>2545365472261</v>
      </c>
      <c r="Q40" s="4">
        <f t="shared" si="1"/>
        <v>-297066704484</v>
      </c>
    </row>
    <row r="41" spans="1:17">
      <c r="A41" s="1" t="s">
        <v>21</v>
      </c>
      <c r="C41" s="2">
        <v>19605817</v>
      </c>
      <c r="E41" s="2">
        <v>3149058858790</v>
      </c>
      <c r="G41" s="2">
        <v>3437303570521</v>
      </c>
      <c r="I41" s="4">
        <f t="shared" si="0"/>
        <v>-288244711731</v>
      </c>
      <c r="K41" s="2">
        <v>19605817</v>
      </c>
      <c r="M41" s="2">
        <v>3149058858790</v>
      </c>
      <c r="O41" s="2">
        <v>3437303570521</v>
      </c>
      <c r="Q41" s="4">
        <f t="shared" si="1"/>
        <v>-288244711731</v>
      </c>
    </row>
    <row r="42" spans="1:17">
      <c r="A42" s="1" t="s">
        <v>76</v>
      </c>
      <c r="C42" s="2">
        <v>12896973</v>
      </c>
      <c r="E42" s="2">
        <v>234482116634</v>
      </c>
      <c r="G42" s="2">
        <v>248327971527</v>
      </c>
      <c r="I42" s="4">
        <f t="shared" si="0"/>
        <v>-13845854893</v>
      </c>
      <c r="K42" s="2">
        <v>12896973</v>
      </c>
      <c r="M42" s="2">
        <v>234482116634</v>
      </c>
      <c r="O42" s="2">
        <v>248327971527</v>
      </c>
      <c r="Q42" s="4">
        <f t="shared" si="1"/>
        <v>-13845854893</v>
      </c>
    </row>
    <row r="43" spans="1:17">
      <c r="A43" s="1" t="s">
        <v>37</v>
      </c>
      <c r="C43" s="2">
        <v>22455000</v>
      </c>
      <c r="E43" s="2">
        <v>136383709702</v>
      </c>
      <c r="G43" s="2">
        <v>147990833932</v>
      </c>
      <c r="I43" s="4">
        <f t="shared" si="0"/>
        <v>-11607124230</v>
      </c>
      <c r="K43" s="2">
        <v>22455000</v>
      </c>
      <c r="M43" s="2">
        <v>136383709702</v>
      </c>
      <c r="O43" s="2">
        <v>147990833932</v>
      </c>
      <c r="Q43" s="4">
        <f t="shared" si="1"/>
        <v>-11607124230</v>
      </c>
    </row>
    <row r="44" spans="1:17">
      <c r="A44" s="1" t="s">
        <v>41</v>
      </c>
      <c r="C44" s="2">
        <v>609512</v>
      </c>
      <c r="E44" s="2">
        <v>14323130941</v>
      </c>
      <c r="G44" s="2">
        <v>14680603329</v>
      </c>
      <c r="I44" s="4">
        <f t="shared" si="0"/>
        <v>-357472388</v>
      </c>
      <c r="K44" s="2">
        <v>609512</v>
      </c>
      <c r="M44" s="2">
        <v>14323130941</v>
      </c>
      <c r="O44" s="2">
        <v>14680603329</v>
      </c>
      <c r="Q44" s="4">
        <f t="shared" si="1"/>
        <v>-357472388</v>
      </c>
    </row>
    <row r="45" spans="1:17">
      <c r="A45" s="1" t="s">
        <v>85</v>
      </c>
      <c r="C45" s="2">
        <v>6833928</v>
      </c>
      <c r="E45" s="2">
        <v>126422682649</v>
      </c>
      <c r="G45" s="2">
        <v>133080083469</v>
      </c>
      <c r="I45" s="4">
        <f t="shared" si="0"/>
        <v>-6657400820</v>
      </c>
      <c r="K45" s="2">
        <v>6833928</v>
      </c>
      <c r="M45" s="2">
        <v>126422682649</v>
      </c>
      <c r="O45" s="2">
        <v>133080083469</v>
      </c>
      <c r="Q45" s="4">
        <f t="shared" si="1"/>
        <v>-6657400820</v>
      </c>
    </row>
    <row r="46" spans="1:17">
      <c r="A46" s="1" t="s">
        <v>65</v>
      </c>
      <c r="C46" s="2">
        <v>2507547</v>
      </c>
      <c r="E46" s="2">
        <v>45590149573</v>
      </c>
      <c r="G46" s="2">
        <v>52694136795</v>
      </c>
      <c r="I46" s="4">
        <f t="shared" si="0"/>
        <v>-7103987222</v>
      </c>
      <c r="K46" s="2">
        <v>2507547</v>
      </c>
      <c r="M46" s="2">
        <v>45590149573</v>
      </c>
      <c r="O46" s="2">
        <v>52694136795</v>
      </c>
      <c r="Q46" s="4">
        <f t="shared" si="1"/>
        <v>-7103987222</v>
      </c>
    </row>
    <row r="47" spans="1:17">
      <c r="A47" s="1" t="s">
        <v>20</v>
      </c>
      <c r="C47" s="2">
        <v>49431692</v>
      </c>
      <c r="E47" s="2">
        <v>855976529195</v>
      </c>
      <c r="G47" s="2">
        <v>899217593816</v>
      </c>
      <c r="I47" s="4">
        <f t="shared" si="0"/>
        <v>-43241064621</v>
      </c>
      <c r="K47" s="2">
        <v>49431692</v>
      </c>
      <c r="M47" s="2">
        <v>855976529195</v>
      </c>
      <c r="O47" s="2">
        <v>899217593816</v>
      </c>
      <c r="Q47" s="4">
        <f t="shared" si="1"/>
        <v>-43241064621</v>
      </c>
    </row>
    <row r="48" spans="1:17">
      <c r="A48" s="1" t="s">
        <v>88</v>
      </c>
      <c r="C48" s="2">
        <v>4000000</v>
      </c>
      <c r="E48" s="2">
        <v>404777160000</v>
      </c>
      <c r="G48" s="2">
        <v>361038960000</v>
      </c>
      <c r="I48" s="4">
        <f t="shared" si="0"/>
        <v>43738200000</v>
      </c>
      <c r="K48" s="2">
        <v>4000000</v>
      </c>
      <c r="M48" s="2">
        <v>404777160000</v>
      </c>
      <c r="O48" s="2">
        <v>361038960000</v>
      </c>
      <c r="Q48" s="4">
        <f t="shared" si="1"/>
        <v>43738200000</v>
      </c>
    </row>
    <row r="49" spans="1:17">
      <c r="A49" s="1" t="s">
        <v>31</v>
      </c>
      <c r="C49" s="2">
        <v>30689473</v>
      </c>
      <c r="E49" s="2">
        <v>546378053084</v>
      </c>
      <c r="G49" s="2">
        <v>595799183514</v>
      </c>
      <c r="I49" s="4">
        <f t="shared" si="0"/>
        <v>-49421130430</v>
      </c>
      <c r="K49" s="2">
        <v>30689473</v>
      </c>
      <c r="M49" s="2">
        <v>546378053084</v>
      </c>
      <c r="O49" s="2">
        <v>595799183514</v>
      </c>
      <c r="Q49" s="4">
        <f t="shared" si="1"/>
        <v>-49421130430</v>
      </c>
    </row>
    <row r="50" spans="1:17">
      <c r="A50" s="1" t="s">
        <v>46</v>
      </c>
      <c r="C50" s="2">
        <v>37540229</v>
      </c>
      <c r="E50" s="2">
        <v>1288551335931</v>
      </c>
      <c r="G50" s="2">
        <v>1177720247957</v>
      </c>
      <c r="I50" s="4">
        <f t="shared" si="0"/>
        <v>110831087974</v>
      </c>
      <c r="K50" s="2">
        <v>37540229</v>
      </c>
      <c r="M50" s="2">
        <v>1288551335931</v>
      </c>
      <c r="O50" s="2">
        <v>1177720247957</v>
      </c>
      <c r="Q50" s="4">
        <f t="shared" si="1"/>
        <v>110831087974</v>
      </c>
    </row>
    <row r="51" spans="1:17">
      <c r="A51" s="1" t="s">
        <v>67</v>
      </c>
      <c r="C51" s="2">
        <v>13500000</v>
      </c>
      <c r="E51" s="2">
        <v>377092867500</v>
      </c>
      <c r="G51" s="2">
        <v>386486640002</v>
      </c>
      <c r="I51" s="4">
        <f t="shared" si="0"/>
        <v>-9393772502</v>
      </c>
      <c r="K51" s="2">
        <v>13500000</v>
      </c>
      <c r="M51" s="2">
        <v>377092867500</v>
      </c>
      <c r="O51" s="2">
        <v>386486640002</v>
      </c>
      <c r="Q51" s="4">
        <f t="shared" si="1"/>
        <v>-9393772502</v>
      </c>
    </row>
    <row r="52" spans="1:17">
      <c r="A52" s="1" t="s">
        <v>89</v>
      </c>
      <c r="C52" s="2">
        <v>117515190</v>
      </c>
      <c r="E52" s="2">
        <v>691550569747</v>
      </c>
      <c r="G52" s="2">
        <v>732436160864</v>
      </c>
      <c r="I52" s="4">
        <f t="shared" si="0"/>
        <v>-40885591117</v>
      </c>
      <c r="K52" s="2">
        <v>117515190</v>
      </c>
      <c r="M52" s="2">
        <v>691550569747</v>
      </c>
      <c r="O52" s="2">
        <v>732436160864</v>
      </c>
      <c r="Q52" s="4">
        <f t="shared" si="1"/>
        <v>-40885591117</v>
      </c>
    </row>
    <row r="53" spans="1:17">
      <c r="A53" s="1" t="s">
        <v>64</v>
      </c>
      <c r="C53" s="2">
        <v>17893853</v>
      </c>
      <c r="E53" s="2">
        <v>448242091281</v>
      </c>
      <c r="G53" s="2">
        <v>504272352691</v>
      </c>
      <c r="I53" s="4">
        <f t="shared" si="0"/>
        <v>-56030261410</v>
      </c>
      <c r="K53" s="2">
        <v>17893853</v>
      </c>
      <c r="M53" s="2">
        <v>448242091281</v>
      </c>
      <c r="O53" s="2">
        <v>504272352691</v>
      </c>
      <c r="Q53" s="4">
        <f t="shared" si="1"/>
        <v>-56030261410</v>
      </c>
    </row>
    <row r="54" spans="1:17">
      <c r="A54" s="1" t="s">
        <v>56</v>
      </c>
      <c r="C54" s="2">
        <v>11035043</v>
      </c>
      <c r="E54" s="2">
        <v>629971751499</v>
      </c>
      <c r="G54" s="2">
        <v>665731944949</v>
      </c>
      <c r="I54" s="4">
        <f t="shared" si="0"/>
        <v>-35760193450</v>
      </c>
      <c r="K54" s="2">
        <v>11035043</v>
      </c>
      <c r="M54" s="2">
        <v>629971751499</v>
      </c>
      <c r="O54" s="2">
        <v>665731944949</v>
      </c>
      <c r="Q54" s="4">
        <f t="shared" si="1"/>
        <v>-35760193450</v>
      </c>
    </row>
    <row r="55" spans="1:17">
      <c r="A55" s="1" t="s">
        <v>32</v>
      </c>
      <c r="C55" s="2">
        <v>91028165</v>
      </c>
      <c r="E55" s="2">
        <v>1955414289708</v>
      </c>
      <c r="G55" s="2">
        <v>2186154985624</v>
      </c>
      <c r="I55" s="4">
        <f t="shared" si="0"/>
        <v>-230740695916</v>
      </c>
      <c r="K55" s="2">
        <v>91028165</v>
      </c>
      <c r="M55" s="2">
        <v>1955414289708</v>
      </c>
      <c r="O55" s="2">
        <v>2186154985624</v>
      </c>
      <c r="Q55" s="4">
        <f t="shared" si="1"/>
        <v>-230740695916</v>
      </c>
    </row>
    <row r="56" spans="1:17">
      <c r="A56" s="1" t="s">
        <v>79</v>
      </c>
      <c r="C56" s="2">
        <v>10000000</v>
      </c>
      <c r="E56" s="2">
        <v>88072830000</v>
      </c>
      <c r="G56" s="2">
        <v>101989530000</v>
      </c>
      <c r="I56" s="4">
        <f t="shared" si="0"/>
        <v>-13916700000</v>
      </c>
      <c r="K56" s="2">
        <v>10000000</v>
      </c>
      <c r="M56" s="2">
        <v>88072830000</v>
      </c>
      <c r="O56" s="2">
        <v>101989530000</v>
      </c>
      <c r="Q56" s="4">
        <f t="shared" si="1"/>
        <v>-13916700000</v>
      </c>
    </row>
    <row r="57" spans="1:17">
      <c r="A57" s="1" t="s">
        <v>78</v>
      </c>
      <c r="C57" s="2">
        <v>130493068</v>
      </c>
      <c r="E57" s="2">
        <v>1391859485453</v>
      </c>
      <c r="G57" s="2">
        <v>1647401254916</v>
      </c>
      <c r="I57" s="4">
        <f t="shared" si="0"/>
        <v>-255541769463</v>
      </c>
      <c r="K57" s="2">
        <v>130493068</v>
      </c>
      <c r="M57" s="2">
        <v>1391859485453</v>
      </c>
      <c r="O57" s="2">
        <v>1647401254916</v>
      </c>
      <c r="Q57" s="4">
        <f t="shared" si="1"/>
        <v>-255541769463</v>
      </c>
    </row>
    <row r="58" spans="1:17">
      <c r="A58" s="1" t="s">
        <v>83</v>
      </c>
      <c r="C58" s="2">
        <v>91528137</v>
      </c>
      <c r="E58" s="2">
        <v>3094350351330</v>
      </c>
      <c r="G58" s="2">
        <v>3541989390688</v>
      </c>
      <c r="I58" s="4">
        <f t="shared" si="0"/>
        <v>-447639039358</v>
      </c>
      <c r="K58" s="2">
        <v>91528137</v>
      </c>
      <c r="M58" s="2">
        <v>3094350351330</v>
      </c>
      <c r="O58" s="2">
        <v>3541989390688</v>
      </c>
      <c r="Q58" s="4">
        <f t="shared" si="1"/>
        <v>-447639039358</v>
      </c>
    </row>
    <row r="59" spans="1:17">
      <c r="A59" s="1" t="s">
        <v>95</v>
      </c>
      <c r="C59" s="2">
        <v>19554080</v>
      </c>
      <c r="E59" s="2">
        <v>131593453926</v>
      </c>
      <c r="G59" s="2">
        <v>125373379294</v>
      </c>
      <c r="I59" s="4">
        <f t="shared" si="0"/>
        <v>6220074632</v>
      </c>
      <c r="K59" s="2">
        <v>19554080</v>
      </c>
      <c r="M59" s="2">
        <v>131593453926</v>
      </c>
      <c r="O59" s="2">
        <v>125373379294</v>
      </c>
      <c r="Q59" s="4">
        <f t="shared" si="1"/>
        <v>6220074632</v>
      </c>
    </row>
    <row r="60" spans="1:17">
      <c r="A60" s="1" t="s">
        <v>16</v>
      </c>
      <c r="C60" s="2">
        <v>104740061</v>
      </c>
      <c r="E60" s="2">
        <v>524020144487</v>
      </c>
      <c r="G60" s="2">
        <v>551753806358</v>
      </c>
      <c r="I60" s="4">
        <f t="shared" si="0"/>
        <v>-27733661871</v>
      </c>
      <c r="K60" s="2">
        <v>104740061</v>
      </c>
      <c r="M60" s="2">
        <v>524020144487</v>
      </c>
      <c r="O60" s="2">
        <v>551753806358</v>
      </c>
      <c r="Q60" s="4">
        <f t="shared" si="1"/>
        <v>-27733661871</v>
      </c>
    </row>
    <row r="61" spans="1:17">
      <c r="A61" s="1" t="s">
        <v>23</v>
      </c>
      <c r="C61" s="2">
        <v>47515414</v>
      </c>
      <c r="E61" s="2">
        <v>2727215941334</v>
      </c>
      <c r="G61" s="2">
        <v>2943069367934</v>
      </c>
      <c r="I61" s="4">
        <f t="shared" si="0"/>
        <v>-215853426600</v>
      </c>
      <c r="K61" s="2">
        <v>47515414</v>
      </c>
      <c r="M61" s="2">
        <v>2727215941334</v>
      </c>
      <c r="O61" s="2">
        <v>2943069367934</v>
      </c>
      <c r="Q61" s="4">
        <f t="shared" si="1"/>
        <v>-215853426600</v>
      </c>
    </row>
    <row r="62" spans="1:17">
      <c r="A62" s="1" t="s">
        <v>36</v>
      </c>
      <c r="C62" s="2">
        <v>979795</v>
      </c>
      <c r="E62" s="2">
        <v>5619779317</v>
      </c>
      <c r="G62" s="2">
        <v>5308110447</v>
      </c>
      <c r="I62" s="4">
        <f t="shared" si="0"/>
        <v>311668870</v>
      </c>
      <c r="K62" s="2">
        <v>979795</v>
      </c>
      <c r="M62" s="2">
        <v>5619779317</v>
      </c>
      <c r="O62" s="2">
        <v>5308110447</v>
      </c>
      <c r="Q62" s="4">
        <f t="shared" si="1"/>
        <v>311668870</v>
      </c>
    </row>
    <row r="63" spans="1:17">
      <c r="A63" s="1" t="s">
        <v>72</v>
      </c>
      <c r="C63" s="2">
        <v>42747628</v>
      </c>
      <c r="E63" s="2">
        <v>1025787769867</v>
      </c>
      <c r="G63" s="2">
        <v>1067856116684</v>
      </c>
      <c r="I63" s="4">
        <f t="shared" si="0"/>
        <v>-42068346817</v>
      </c>
      <c r="K63" s="2">
        <v>42747628</v>
      </c>
      <c r="M63" s="2">
        <v>1025787769867</v>
      </c>
      <c r="O63" s="2">
        <v>1067856116684</v>
      </c>
      <c r="Q63" s="4">
        <f t="shared" si="1"/>
        <v>-42068346817</v>
      </c>
    </row>
    <row r="64" spans="1:17">
      <c r="A64" s="1" t="s">
        <v>30</v>
      </c>
      <c r="C64" s="2">
        <v>5294184</v>
      </c>
      <c r="E64" s="2">
        <v>384175903179</v>
      </c>
      <c r="G64" s="2">
        <v>418383346632</v>
      </c>
      <c r="I64" s="4">
        <f t="shared" si="0"/>
        <v>-34207443453</v>
      </c>
      <c r="K64" s="2">
        <v>5294184</v>
      </c>
      <c r="M64" s="2">
        <v>384175903179</v>
      </c>
      <c r="O64" s="2">
        <v>418383346632</v>
      </c>
      <c r="Q64" s="4">
        <f t="shared" si="1"/>
        <v>-34207443453</v>
      </c>
    </row>
    <row r="65" spans="1:17">
      <c r="A65" s="1" t="s">
        <v>40</v>
      </c>
      <c r="C65" s="2">
        <v>13813675</v>
      </c>
      <c r="E65" s="2">
        <v>304152362487</v>
      </c>
      <c r="G65" s="2">
        <v>332746982110</v>
      </c>
      <c r="I65" s="4">
        <f t="shared" si="0"/>
        <v>-28594619623</v>
      </c>
      <c r="K65" s="2">
        <v>13813675</v>
      </c>
      <c r="M65" s="2">
        <v>304152362487</v>
      </c>
      <c r="O65" s="2">
        <v>332746982110</v>
      </c>
      <c r="Q65" s="4">
        <f t="shared" si="1"/>
        <v>-28594619623</v>
      </c>
    </row>
    <row r="66" spans="1:17">
      <c r="A66" s="1" t="s">
        <v>91</v>
      </c>
      <c r="C66" s="2">
        <v>9813229</v>
      </c>
      <c r="E66" s="2">
        <v>140957442153</v>
      </c>
      <c r="G66" s="2">
        <v>136665312427</v>
      </c>
      <c r="I66" s="4">
        <f t="shared" si="0"/>
        <v>4292129726</v>
      </c>
      <c r="K66" s="2">
        <v>9813229</v>
      </c>
      <c r="M66" s="2">
        <v>140957442153</v>
      </c>
      <c r="O66" s="2">
        <v>136665312427</v>
      </c>
      <c r="Q66" s="4">
        <f t="shared" si="1"/>
        <v>4292129726</v>
      </c>
    </row>
    <row r="67" spans="1:17">
      <c r="A67" s="1" t="s">
        <v>66</v>
      </c>
      <c r="C67" s="2">
        <v>9000000</v>
      </c>
      <c r="E67" s="2">
        <v>127576377000</v>
      </c>
      <c r="G67" s="2">
        <v>121761184500</v>
      </c>
      <c r="I67" s="4">
        <f t="shared" si="0"/>
        <v>5815192500</v>
      </c>
      <c r="K67" s="2">
        <v>9000000</v>
      </c>
      <c r="M67" s="2">
        <v>127576377000</v>
      </c>
      <c r="O67" s="2">
        <v>121761184500</v>
      </c>
      <c r="Q67" s="4">
        <f t="shared" si="1"/>
        <v>5815192500</v>
      </c>
    </row>
    <row r="68" spans="1:17">
      <c r="A68" s="1" t="s">
        <v>28</v>
      </c>
      <c r="C68" s="2">
        <v>29334685</v>
      </c>
      <c r="E68" s="2">
        <v>124397172701</v>
      </c>
      <c r="G68" s="2">
        <v>147550326738</v>
      </c>
      <c r="I68" s="4">
        <f t="shared" si="0"/>
        <v>-23153154037</v>
      </c>
      <c r="K68" s="2">
        <v>29334685</v>
      </c>
      <c r="M68" s="2">
        <v>124397172701</v>
      </c>
      <c r="O68" s="2">
        <v>147550326738</v>
      </c>
      <c r="Q68" s="4">
        <f t="shared" si="1"/>
        <v>-23153154037</v>
      </c>
    </row>
    <row r="69" spans="1:17">
      <c r="A69" s="1" t="s">
        <v>26</v>
      </c>
      <c r="C69" s="2">
        <v>3593753</v>
      </c>
      <c r="E69" s="2">
        <v>596049962806</v>
      </c>
      <c r="G69" s="2">
        <v>669462169792</v>
      </c>
      <c r="I69" s="4">
        <f t="shared" si="0"/>
        <v>-73412206986</v>
      </c>
      <c r="K69" s="2">
        <v>3593753</v>
      </c>
      <c r="M69" s="2">
        <v>596049962806</v>
      </c>
      <c r="O69" s="2">
        <v>669462169792</v>
      </c>
      <c r="Q69" s="4">
        <f t="shared" si="1"/>
        <v>-73412206986</v>
      </c>
    </row>
    <row r="70" spans="1:17">
      <c r="A70" s="1" t="s">
        <v>49</v>
      </c>
      <c r="C70" s="2">
        <v>56809176</v>
      </c>
      <c r="E70" s="2">
        <v>477181313853</v>
      </c>
      <c r="G70" s="2">
        <v>526875935888</v>
      </c>
      <c r="I70" s="4">
        <f t="shared" si="0"/>
        <v>-49694622035</v>
      </c>
      <c r="K70" s="2">
        <v>56809176</v>
      </c>
      <c r="M70" s="2">
        <v>477181313853</v>
      </c>
      <c r="O70" s="2">
        <v>526875935888</v>
      </c>
      <c r="Q70" s="4">
        <f t="shared" si="1"/>
        <v>-49694622035</v>
      </c>
    </row>
    <row r="71" spans="1:17">
      <c r="A71" s="1" t="s">
        <v>34</v>
      </c>
      <c r="C71" s="2">
        <v>4173794</v>
      </c>
      <c r="E71" s="2">
        <v>338762577933</v>
      </c>
      <c r="G71" s="2">
        <v>306193242516</v>
      </c>
      <c r="I71" s="4">
        <f t="shared" si="0"/>
        <v>32569335417</v>
      </c>
      <c r="K71" s="2">
        <v>4173794</v>
      </c>
      <c r="M71" s="2">
        <v>338762577933</v>
      </c>
      <c r="O71" s="2">
        <v>306193242516</v>
      </c>
      <c r="Q71" s="4">
        <f t="shared" si="1"/>
        <v>32569335417</v>
      </c>
    </row>
    <row r="72" spans="1:17">
      <c r="A72" s="1" t="s">
        <v>22</v>
      </c>
      <c r="C72" s="2">
        <v>107723752</v>
      </c>
      <c r="E72" s="2">
        <v>1636225117923</v>
      </c>
      <c r="G72" s="2">
        <v>2025935096203</v>
      </c>
      <c r="I72" s="4">
        <f t="shared" si="0"/>
        <v>-389709978280</v>
      </c>
      <c r="K72" s="2">
        <v>107723752</v>
      </c>
      <c r="M72" s="2">
        <v>1636225117923</v>
      </c>
      <c r="O72" s="2">
        <v>2025935096203</v>
      </c>
      <c r="Q72" s="4">
        <f t="shared" si="1"/>
        <v>-389709978280</v>
      </c>
    </row>
    <row r="73" spans="1:17">
      <c r="A73" s="1" t="s">
        <v>48</v>
      </c>
      <c r="C73" s="2">
        <v>9920000</v>
      </c>
      <c r="E73" s="2">
        <v>36258808752</v>
      </c>
      <c r="G73" s="2">
        <v>43666291020</v>
      </c>
      <c r="I73" s="4">
        <f t="shared" ref="I73:I115" si="2">E73-G73</f>
        <v>-7407482268</v>
      </c>
      <c r="K73" s="2">
        <v>9920000</v>
      </c>
      <c r="M73" s="2">
        <v>36258808752</v>
      </c>
      <c r="O73" s="2">
        <v>43666291020</v>
      </c>
      <c r="Q73" s="4">
        <f t="shared" ref="Q73:Q115" si="3">M73-O73</f>
        <v>-7407482268</v>
      </c>
    </row>
    <row r="74" spans="1:17">
      <c r="A74" s="1" t="s">
        <v>27</v>
      </c>
      <c r="C74" s="2">
        <v>6347731</v>
      </c>
      <c r="E74" s="2">
        <v>556854146548</v>
      </c>
      <c r="G74" s="2">
        <v>589981447051</v>
      </c>
      <c r="I74" s="4">
        <f t="shared" si="2"/>
        <v>-33127300503</v>
      </c>
      <c r="K74" s="2">
        <v>6347731</v>
      </c>
      <c r="M74" s="2">
        <v>556854146548</v>
      </c>
      <c r="O74" s="2">
        <v>589981447051</v>
      </c>
      <c r="Q74" s="4">
        <f t="shared" si="3"/>
        <v>-33127300503</v>
      </c>
    </row>
    <row r="75" spans="1:17">
      <c r="A75" s="1" t="s">
        <v>47</v>
      </c>
      <c r="C75" s="2">
        <v>15893363</v>
      </c>
      <c r="E75" s="2">
        <v>294489585216</v>
      </c>
      <c r="G75" s="2">
        <v>265261809859</v>
      </c>
      <c r="I75" s="4">
        <f t="shared" si="2"/>
        <v>29227775357</v>
      </c>
      <c r="K75" s="2">
        <v>15893363</v>
      </c>
      <c r="M75" s="2">
        <v>294489585216</v>
      </c>
      <c r="O75" s="2">
        <v>265261809859</v>
      </c>
      <c r="Q75" s="4">
        <f t="shared" si="3"/>
        <v>29227775357</v>
      </c>
    </row>
    <row r="76" spans="1:17">
      <c r="A76" s="1" t="s">
        <v>35</v>
      </c>
      <c r="C76" s="2">
        <v>23919652</v>
      </c>
      <c r="E76" s="2">
        <v>132677501793</v>
      </c>
      <c r="G76" s="2">
        <v>198065159488</v>
      </c>
      <c r="I76" s="4">
        <f t="shared" si="2"/>
        <v>-65387657695</v>
      </c>
      <c r="K76" s="2">
        <v>23919652</v>
      </c>
      <c r="M76" s="2">
        <v>132677501793</v>
      </c>
      <c r="O76" s="2">
        <v>198065159488</v>
      </c>
      <c r="Q76" s="4">
        <f t="shared" si="3"/>
        <v>-65387657695</v>
      </c>
    </row>
    <row r="77" spans="1:17">
      <c r="A77" s="1" t="s">
        <v>99</v>
      </c>
      <c r="C77" s="2">
        <v>2346666</v>
      </c>
      <c r="E77" s="2">
        <v>6244646833</v>
      </c>
      <c r="G77" s="2">
        <v>5599145076</v>
      </c>
      <c r="I77" s="4">
        <f t="shared" si="2"/>
        <v>645501757</v>
      </c>
      <c r="K77" s="2">
        <v>2346666</v>
      </c>
      <c r="M77" s="2">
        <v>6244646833</v>
      </c>
      <c r="O77" s="2">
        <v>5599145076</v>
      </c>
      <c r="Q77" s="4">
        <f t="shared" si="3"/>
        <v>645501757</v>
      </c>
    </row>
    <row r="78" spans="1:17">
      <c r="A78" s="1" t="s">
        <v>44</v>
      </c>
      <c r="C78" s="2">
        <v>21211617</v>
      </c>
      <c r="E78" s="2">
        <v>491922565813</v>
      </c>
      <c r="G78" s="2">
        <v>585894647932</v>
      </c>
      <c r="I78" s="4">
        <f t="shared" si="2"/>
        <v>-93972082119</v>
      </c>
      <c r="K78" s="2">
        <v>21211617</v>
      </c>
      <c r="M78" s="2">
        <v>491922565813</v>
      </c>
      <c r="O78" s="2">
        <v>585894647932</v>
      </c>
      <c r="Q78" s="4">
        <f t="shared" si="3"/>
        <v>-93972082119</v>
      </c>
    </row>
    <row r="79" spans="1:17">
      <c r="A79" s="1" t="s">
        <v>45</v>
      </c>
      <c r="C79" s="2">
        <v>15330183</v>
      </c>
      <c r="E79" s="2">
        <v>1188639536069</v>
      </c>
      <c r="G79" s="2">
        <v>1060179713465</v>
      </c>
      <c r="I79" s="4">
        <f t="shared" si="2"/>
        <v>128459822604</v>
      </c>
      <c r="K79" s="2">
        <v>15330183</v>
      </c>
      <c r="M79" s="2">
        <v>1188639536069</v>
      </c>
      <c r="O79" s="2">
        <v>1060179713465</v>
      </c>
      <c r="Q79" s="4">
        <f t="shared" si="3"/>
        <v>128459822604</v>
      </c>
    </row>
    <row r="80" spans="1:17">
      <c r="A80" s="1" t="s">
        <v>43</v>
      </c>
      <c r="C80" s="2">
        <v>14863088</v>
      </c>
      <c r="E80" s="2">
        <v>330952218831</v>
      </c>
      <c r="G80" s="2">
        <v>401131818806</v>
      </c>
      <c r="I80" s="4">
        <f t="shared" si="2"/>
        <v>-70179599975</v>
      </c>
      <c r="K80" s="2">
        <v>14863088</v>
      </c>
      <c r="M80" s="2">
        <v>330952218831</v>
      </c>
      <c r="O80" s="2">
        <v>401131818806</v>
      </c>
      <c r="Q80" s="4">
        <f t="shared" si="3"/>
        <v>-70179599975</v>
      </c>
    </row>
    <row r="81" spans="1:17">
      <c r="A81" s="1" t="s">
        <v>15</v>
      </c>
      <c r="C81" s="2">
        <v>40301183</v>
      </c>
      <c r="E81" s="2">
        <v>594911655773</v>
      </c>
      <c r="G81" s="2">
        <v>623355243355</v>
      </c>
      <c r="I81" s="4">
        <f t="shared" si="2"/>
        <v>-28443587582</v>
      </c>
      <c r="K81" s="2">
        <v>40301183</v>
      </c>
      <c r="M81" s="2">
        <v>594911655773</v>
      </c>
      <c r="O81" s="2">
        <v>623355243355</v>
      </c>
      <c r="Q81" s="4">
        <f t="shared" si="3"/>
        <v>-28443587582</v>
      </c>
    </row>
    <row r="82" spans="1:17">
      <c r="A82" s="1" t="s">
        <v>39</v>
      </c>
      <c r="C82" s="2">
        <v>3854943</v>
      </c>
      <c r="E82" s="2">
        <v>179337884972</v>
      </c>
      <c r="G82" s="2">
        <v>184702693497</v>
      </c>
      <c r="I82" s="4">
        <f t="shared" si="2"/>
        <v>-5364808525</v>
      </c>
      <c r="K82" s="2">
        <v>3854943</v>
      </c>
      <c r="M82" s="2">
        <v>179337884972</v>
      </c>
      <c r="O82" s="2">
        <v>184702693497</v>
      </c>
      <c r="Q82" s="4">
        <f t="shared" si="3"/>
        <v>-5364808525</v>
      </c>
    </row>
    <row r="83" spans="1:17">
      <c r="A83" s="1" t="s">
        <v>24</v>
      </c>
      <c r="C83" s="2">
        <v>8579300</v>
      </c>
      <c r="E83" s="2">
        <v>674328977756</v>
      </c>
      <c r="G83" s="2">
        <v>750230430925</v>
      </c>
      <c r="I83" s="4">
        <f t="shared" si="2"/>
        <v>-75901453169</v>
      </c>
      <c r="K83" s="2">
        <v>8579300</v>
      </c>
      <c r="M83" s="2">
        <v>674328977756</v>
      </c>
      <c r="O83" s="2">
        <v>750230430925</v>
      </c>
      <c r="Q83" s="4">
        <f t="shared" si="3"/>
        <v>-75901453169</v>
      </c>
    </row>
    <row r="84" spans="1:17">
      <c r="A84" s="1" t="s">
        <v>70</v>
      </c>
      <c r="C84" s="2">
        <v>9497167</v>
      </c>
      <c r="E84" s="2">
        <v>71465787542</v>
      </c>
      <c r="G84" s="2">
        <v>62969194571</v>
      </c>
      <c r="I84" s="4">
        <f t="shared" si="2"/>
        <v>8496592971</v>
      </c>
      <c r="K84" s="2">
        <v>9497167</v>
      </c>
      <c r="M84" s="2">
        <v>71465787542</v>
      </c>
      <c r="O84" s="2">
        <v>62969194571</v>
      </c>
      <c r="Q84" s="4">
        <f t="shared" si="3"/>
        <v>8496592971</v>
      </c>
    </row>
    <row r="85" spans="1:17">
      <c r="A85" s="1" t="s">
        <v>69</v>
      </c>
      <c r="C85" s="2">
        <v>17458094</v>
      </c>
      <c r="E85" s="2">
        <v>847753565943</v>
      </c>
      <c r="G85" s="2">
        <v>1090124671703</v>
      </c>
      <c r="I85" s="4">
        <f t="shared" si="2"/>
        <v>-242371105760</v>
      </c>
      <c r="K85" s="2">
        <v>17458094</v>
      </c>
      <c r="M85" s="2">
        <v>847753565943</v>
      </c>
      <c r="O85" s="2">
        <v>1090124671703</v>
      </c>
      <c r="Q85" s="4">
        <f t="shared" si="3"/>
        <v>-242371105760</v>
      </c>
    </row>
    <row r="86" spans="1:17">
      <c r="A86" s="1" t="s">
        <v>86</v>
      </c>
      <c r="C86" s="2">
        <v>1</v>
      </c>
      <c r="E86" s="2">
        <v>7604</v>
      </c>
      <c r="G86" s="2">
        <v>8787</v>
      </c>
      <c r="I86" s="4">
        <f t="shared" si="2"/>
        <v>-1183</v>
      </c>
      <c r="K86" s="2">
        <v>1</v>
      </c>
      <c r="M86" s="2">
        <v>7604</v>
      </c>
      <c r="O86" s="2">
        <v>8787</v>
      </c>
      <c r="Q86" s="4">
        <f t="shared" si="3"/>
        <v>-1183</v>
      </c>
    </row>
    <row r="87" spans="1:17">
      <c r="A87" s="1" t="s">
        <v>17</v>
      </c>
      <c r="C87" s="2">
        <v>37236318</v>
      </c>
      <c r="E87" s="2">
        <v>931291409602</v>
      </c>
      <c r="G87" s="2">
        <v>1028270085801</v>
      </c>
      <c r="I87" s="4">
        <f t="shared" si="2"/>
        <v>-96978676199</v>
      </c>
      <c r="K87" s="2">
        <v>37236318</v>
      </c>
      <c r="M87" s="2">
        <v>931291409602</v>
      </c>
      <c r="O87" s="2">
        <v>1028270085801</v>
      </c>
      <c r="Q87" s="4">
        <f t="shared" si="3"/>
        <v>-96978676199</v>
      </c>
    </row>
    <row r="88" spans="1:17">
      <c r="A88" s="1" t="s">
        <v>119</v>
      </c>
      <c r="C88" s="2">
        <v>62200</v>
      </c>
      <c r="E88" s="2">
        <v>57458651731</v>
      </c>
      <c r="G88" s="2">
        <v>56197464363</v>
      </c>
      <c r="I88" s="4">
        <f t="shared" si="2"/>
        <v>1261187368</v>
      </c>
      <c r="K88" s="2">
        <v>62200</v>
      </c>
      <c r="M88" s="2">
        <v>57458651731</v>
      </c>
      <c r="O88" s="2">
        <v>56197464363</v>
      </c>
      <c r="Q88" s="4">
        <f t="shared" si="3"/>
        <v>1261187368</v>
      </c>
    </row>
    <row r="89" spans="1:17">
      <c r="A89" s="1" t="s">
        <v>122</v>
      </c>
      <c r="C89" s="2">
        <v>100</v>
      </c>
      <c r="E89" s="2">
        <v>90707556</v>
      </c>
      <c r="G89" s="2">
        <v>88642930</v>
      </c>
      <c r="I89" s="4">
        <f t="shared" si="2"/>
        <v>2064626</v>
      </c>
      <c r="K89" s="2">
        <v>100</v>
      </c>
      <c r="M89" s="2">
        <v>90707556</v>
      </c>
      <c r="O89" s="2">
        <v>88642930</v>
      </c>
      <c r="Q89" s="4">
        <f t="shared" si="3"/>
        <v>2064626</v>
      </c>
    </row>
    <row r="90" spans="1:17">
      <c r="A90" s="1" t="s">
        <v>187</v>
      </c>
      <c r="C90" s="2">
        <v>100000</v>
      </c>
      <c r="E90" s="2">
        <v>98170203425</v>
      </c>
      <c r="G90" s="2">
        <v>98203568375</v>
      </c>
      <c r="I90" s="4">
        <f t="shared" si="2"/>
        <v>-33364950</v>
      </c>
      <c r="K90" s="2">
        <v>100000</v>
      </c>
      <c r="M90" s="2">
        <v>98170203425</v>
      </c>
      <c r="O90" s="2">
        <v>98203568375</v>
      </c>
      <c r="Q90" s="4">
        <f t="shared" si="3"/>
        <v>-33364950</v>
      </c>
    </row>
    <row r="91" spans="1:17">
      <c r="A91" s="1" t="s">
        <v>152</v>
      </c>
      <c r="C91" s="2">
        <v>200000</v>
      </c>
      <c r="E91" s="2">
        <v>191311318537</v>
      </c>
      <c r="G91" s="2">
        <v>187731967412</v>
      </c>
      <c r="I91" s="4">
        <f t="shared" si="2"/>
        <v>3579351125</v>
      </c>
      <c r="K91" s="2">
        <v>200000</v>
      </c>
      <c r="M91" s="2">
        <v>191311318537</v>
      </c>
      <c r="O91" s="2">
        <v>187731967412</v>
      </c>
      <c r="Q91" s="4">
        <f t="shared" si="3"/>
        <v>3579351125</v>
      </c>
    </row>
    <row r="92" spans="1:17">
      <c r="A92" s="1" t="s">
        <v>155</v>
      </c>
      <c r="C92" s="2">
        <v>30000</v>
      </c>
      <c r="E92" s="2">
        <v>29424665812</v>
      </c>
      <c r="G92" s="2">
        <v>29424665812</v>
      </c>
      <c r="I92" s="4">
        <f t="shared" si="2"/>
        <v>0</v>
      </c>
      <c r="K92" s="2">
        <v>30000</v>
      </c>
      <c r="M92" s="2">
        <v>29424665812</v>
      </c>
      <c r="O92" s="2">
        <v>29424665812</v>
      </c>
      <c r="Q92" s="4">
        <f t="shared" si="3"/>
        <v>0</v>
      </c>
    </row>
    <row r="93" spans="1:17">
      <c r="A93" s="1" t="s">
        <v>134</v>
      </c>
      <c r="C93" s="2">
        <v>168486</v>
      </c>
      <c r="E93" s="2">
        <v>158420570046</v>
      </c>
      <c r="G93" s="2">
        <v>155039668925</v>
      </c>
      <c r="I93" s="4">
        <f t="shared" si="2"/>
        <v>3380901121</v>
      </c>
      <c r="K93" s="2">
        <v>168486</v>
      </c>
      <c r="M93" s="2">
        <v>158420570046</v>
      </c>
      <c r="O93" s="2">
        <v>155039668925</v>
      </c>
      <c r="Q93" s="4">
        <f t="shared" si="3"/>
        <v>3380901121</v>
      </c>
    </row>
    <row r="94" spans="1:17">
      <c r="A94" s="1" t="s">
        <v>137</v>
      </c>
      <c r="C94" s="2">
        <v>379646</v>
      </c>
      <c r="E94" s="2">
        <v>364018320178</v>
      </c>
      <c r="G94" s="2">
        <v>356077565381</v>
      </c>
      <c r="I94" s="4">
        <f t="shared" si="2"/>
        <v>7940754797</v>
      </c>
      <c r="K94" s="2">
        <v>379646</v>
      </c>
      <c r="M94" s="2">
        <v>364018320178</v>
      </c>
      <c r="O94" s="2">
        <v>356077565381</v>
      </c>
      <c r="Q94" s="4">
        <f t="shared" si="3"/>
        <v>7940754797</v>
      </c>
    </row>
    <row r="95" spans="1:17">
      <c r="A95" s="1" t="s">
        <v>161</v>
      </c>
      <c r="C95" s="2">
        <v>85577</v>
      </c>
      <c r="E95" s="2">
        <v>82391435995</v>
      </c>
      <c r="G95" s="2">
        <v>81658174032</v>
      </c>
      <c r="I95" s="4">
        <f t="shared" si="2"/>
        <v>733261963</v>
      </c>
      <c r="K95" s="2">
        <v>85577</v>
      </c>
      <c r="M95" s="2">
        <v>82391435995</v>
      </c>
      <c r="O95" s="2">
        <v>81658174032</v>
      </c>
      <c r="Q95" s="4">
        <f t="shared" si="3"/>
        <v>733261963</v>
      </c>
    </row>
    <row r="96" spans="1:17">
      <c r="A96" s="1" t="s">
        <v>109</v>
      </c>
      <c r="C96" s="2">
        <v>472788</v>
      </c>
      <c r="E96" s="2">
        <v>435926067676</v>
      </c>
      <c r="G96" s="2">
        <v>426722553756</v>
      </c>
      <c r="I96" s="4">
        <f t="shared" si="2"/>
        <v>9203513920</v>
      </c>
      <c r="K96" s="2">
        <v>472788</v>
      </c>
      <c r="M96" s="2">
        <v>435926067676</v>
      </c>
      <c r="O96" s="2">
        <v>426722553756</v>
      </c>
      <c r="Q96" s="4">
        <f t="shared" si="3"/>
        <v>9203513920</v>
      </c>
    </row>
    <row r="97" spans="1:17">
      <c r="A97" s="1" t="s">
        <v>113</v>
      </c>
      <c r="C97" s="2">
        <v>100100</v>
      </c>
      <c r="E97" s="2">
        <v>90490011712</v>
      </c>
      <c r="G97" s="2">
        <v>90165198311</v>
      </c>
      <c r="I97" s="4">
        <f t="shared" si="2"/>
        <v>324813401</v>
      </c>
      <c r="K97" s="2">
        <v>100100</v>
      </c>
      <c r="M97" s="2">
        <v>90490011712</v>
      </c>
      <c r="O97" s="2">
        <v>90165198311</v>
      </c>
      <c r="Q97" s="4">
        <f t="shared" si="3"/>
        <v>324813401</v>
      </c>
    </row>
    <row r="98" spans="1:17">
      <c r="A98" s="1" t="s">
        <v>158</v>
      </c>
      <c r="C98" s="2">
        <v>383000</v>
      </c>
      <c r="E98" s="2">
        <v>388674539968</v>
      </c>
      <c r="G98" s="2">
        <v>360314701121</v>
      </c>
      <c r="I98" s="4">
        <f t="shared" si="2"/>
        <v>28359838847</v>
      </c>
      <c r="K98" s="2">
        <v>383000</v>
      </c>
      <c r="M98" s="2">
        <v>388674539968</v>
      </c>
      <c r="O98" s="2">
        <v>360314701121</v>
      </c>
      <c r="Q98" s="4">
        <f t="shared" si="3"/>
        <v>28359838847</v>
      </c>
    </row>
    <row r="99" spans="1:17">
      <c r="A99" s="1" t="s">
        <v>124</v>
      </c>
      <c r="C99" s="2">
        <v>504019</v>
      </c>
      <c r="E99" s="2">
        <v>389556227893</v>
      </c>
      <c r="G99" s="2">
        <v>378641155069</v>
      </c>
      <c r="I99" s="4">
        <f t="shared" si="2"/>
        <v>10915072824</v>
      </c>
      <c r="K99" s="2">
        <v>504019</v>
      </c>
      <c r="M99" s="2">
        <v>389556227893</v>
      </c>
      <c r="O99" s="2">
        <v>378641155069</v>
      </c>
      <c r="Q99" s="4">
        <f t="shared" si="3"/>
        <v>10915072824</v>
      </c>
    </row>
    <row r="100" spans="1:17">
      <c r="A100" s="1" t="s">
        <v>129</v>
      </c>
      <c r="C100" s="2">
        <v>377000</v>
      </c>
      <c r="E100" s="2">
        <v>279445831261</v>
      </c>
      <c r="G100" s="2">
        <v>276788733185</v>
      </c>
      <c r="I100" s="4">
        <f t="shared" si="2"/>
        <v>2657098076</v>
      </c>
      <c r="K100" s="2">
        <v>377000</v>
      </c>
      <c r="M100" s="2">
        <v>279445831261</v>
      </c>
      <c r="O100" s="2">
        <v>276788733185</v>
      </c>
      <c r="Q100" s="4">
        <f t="shared" si="3"/>
        <v>2657098076</v>
      </c>
    </row>
    <row r="101" spans="1:17">
      <c r="A101" s="1" t="s">
        <v>116</v>
      </c>
      <c r="C101" s="2">
        <v>498029</v>
      </c>
      <c r="E101" s="2">
        <v>363694450030</v>
      </c>
      <c r="G101" s="2">
        <v>353272592364</v>
      </c>
      <c r="I101" s="4">
        <f t="shared" si="2"/>
        <v>10421857666</v>
      </c>
      <c r="K101" s="2">
        <v>498029</v>
      </c>
      <c r="M101" s="2">
        <v>363694450030</v>
      </c>
      <c r="O101" s="2">
        <v>353272592364</v>
      </c>
      <c r="Q101" s="4">
        <f t="shared" si="3"/>
        <v>10421857666</v>
      </c>
    </row>
    <row r="102" spans="1:17">
      <c r="A102" s="1" t="s">
        <v>127</v>
      </c>
      <c r="C102" s="2">
        <v>273841</v>
      </c>
      <c r="E102" s="2">
        <v>207082099915</v>
      </c>
      <c r="G102" s="2">
        <v>202708738274</v>
      </c>
      <c r="I102" s="4">
        <f t="shared" si="2"/>
        <v>4373361641</v>
      </c>
      <c r="K102" s="2">
        <v>273841</v>
      </c>
      <c r="M102" s="2">
        <v>207082099915</v>
      </c>
      <c r="O102" s="2">
        <v>202708738274</v>
      </c>
      <c r="Q102" s="4">
        <f t="shared" si="3"/>
        <v>4373361641</v>
      </c>
    </row>
    <row r="103" spans="1:17">
      <c r="A103" s="1" t="s">
        <v>184</v>
      </c>
      <c r="C103" s="2">
        <v>128464</v>
      </c>
      <c r="E103" s="2">
        <v>101501560147</v>
      </c>
      <c r="G103" s="2">
        <v>100015856525</v>
      </c>
      <c r="I103" s="4">
        <f t="shared" si="2"/>
        <v>1485703622</v>
      </c>
      <c r="K103" s="2">
        <v>128464</v>
      </c>
      <c r="M103" s="2">
        <v>101501560147</v>
      </c>
      <c r="O103" s="2">
        <v>100015856525</v>
      </c>
      <c r="Q103" s="4">
        <f t="shared" si="3"/>
        <v>1485703622</v>
      </c>
    </row>
    <row r="104" spans="1:17">
      <c r="A104" s="1" t="s">
        <v>163</v>
      </c>
      <c r="C104" s="2">
        <v>28600</v>
      </c>
      <c r="E104" s="2">
        <v>20328054872</v>
      </c>
      <c r="G104" s="2">
        <v>20067108502</v>
      </c>
      <c r="I104" s="4">
        <f t="shared" si="2"/>
        <v>260946370</v>
      </c>
      <c r="K104" s="2">
        <v>28600</v>
      </c>
      <c r="M104" s="2">
        <v>20328054872</v>
      </c>
      <c r="O104" s="2">
        <v>20067108502</v>
      </c>
      <c r="Q104" s="4">
        <f t="shared" si="3"/>
        <v>260946370</v>
      </c>
    </row>
    <row r="105" spans="1:17">
      <c r="A105" s="1" t="s">
        <v>172</v>
      </c>
      <c r="C105" s="2">
        <v>200000</v>
      </c>
      <c r="E105" s="2">
        <v>198070093287</v>
      </c>
      <c r="G105" s="2">
        <v>198124690800</v>
      </c>
      <c r="I105" s="4">
        <f t="shared" si="2"/>
        <v>-54597513</v>
      </c>
      <c r="K105" s="2">
        <v>200000</v>
      </c>
      <c r="M105" s="2">
        <v>198070093287</v>
      </c>
      <c r="O105" s="2">
        <v>198124690800</v>
      </c>
      <c r="Q105" s="4">
        <f t="shared" si="3"/>
        <v>-54597513</v>
      </c>
    </row>
    <row r="106" spans="1:17">
      <c r="A106" s="1" t="s">
        <v>166</v>
      </c>
      <c r="C106" s="2">
        <v>40890</v>
      </c>
      <c r="E106" s="2">
        <v>39993392383</v>
      </c>
      <c r="G106" s="2">
        <v>40007892614</v>
      </c>
      <c r="I106" s="4">
        <f t="shared" si="2"/>
        <v>-14500231</v>
      </c>
      <c r="K106" s="2">
        <v>40890</v>
      </c>
      <c r="M106" s="2">
        <v>39993392383</v>
      </c>
      <c r="O106" s="2">
        <v>40007892614</v>
      </c>
      <c r="Q106" s="4">
        <f t="shared" si="3"/>
        <v>-14500231</v>
      </c>
    </row>
    <row r="107" spans="1:17">
      <c r="A107" s="1" t="s">
        <v>169</v>
      </c>
      <c r="C107" s="2">
        <v>129302</v>
      </c>
      <c r="E107" s="2">
        <v>123924621562</v>
      </c>
      <c r="G107" s="2">
        <v>123238142847</v>
      </c>
      <c r="I107" s="4">
        <f t="shared" si="2"/>
        <v>686478715</v>
      </c>
      <c r="K107" s="2">
        <v>129302</v>
      </c>
      <c r="M107" s="2">
        <v>123924621562</v>
      </c>
      <c r="O107" s="2">
        <v>123238142847</v>
      </c>
      <c r="Q107" s="4">
        <f t="shared" si="3"/>
        <v>686478715</v>
      </c>
    </row>
    <row r="108" spans="1:17">
      <c r="A108" s="1" t="s">
        <v>186</v>
      </c>
      <c r="C108" s="2">
        <v>55000</v>
      </c>
      <c r="E108" s="2">
        <v>49337605937</v>
      </c>
      <c r="G108" s="2">
        <v>48700325333</v>
      </c>
      <c r="I108" s="4">
        <f t="shared" si="2"/>
        <v>637280604</v>
      </c>
      <c r="K108" s="2">
        <v>55000</v>
      </c>
      <c r="M108" s="2">
        <v>49337605937</v>
      </c>
      <c r="O108" s="2">
        <v>48700325333</v>
      </c>
      <c r="Q108" s="4">
        <f t="shared" si="3"/>
        <v>637280604</v>
      </c>
    </row>
    <row r="109" spans="1:17">
      <c r="A109" s="1" t="s">
        <v>180</v>
      </c>
      <c r="C109" s="2">
        <v>28500</v>
      </c>
      <c r="E109" s="2">
        <v>26129763121</v>
      </c>
      <c r="G109" s="2">
        <v>25833431458</v>
      </c>
      <c r="I109" s="4">
        <f t="shared" si="2"/>
        <v>296331663</v>
      </c>
      <c r="K109" s="2">
        <v>28500</v>
      </c>
      <c r="M109" s="2">
        <v>26129763121</v>
      </c>
      <c r="O109" s="2">
        <v>25833431458</v>
      </c>
      <c r="Q109" s="4">
        <f t="shared" si="3"/>
        <v>296331663</v>
      </c>
    </row>
    <row r="110" spans="1:17">
      <c r="A110" s="1" t="s">
        <v>183</v>
      </c>
      <c r="C110" s="2">
        <v>395000</v>
      </c>
      <c r="E110" s="2">
        <v>362741741140</v>
      </c>
      <c r="G110" s="2">
        <v>354006741062</v>
      </c>
      <c r="I110" s="4">
        <f t="shared" si="2"/>
        <v>8735000078</v>
      </c>
      <c r="K110" s="2">
        <v>395000</v>
      </c>
      <c r="M110" s="2">
        <v>362741741140</v>
      </c>
      <c r="O110" s="2">
        <v>354006741062</v>
      </c>
      <c r="Q110" s="4">
        <f t="shared" si="3"/>
        <v>8735000078</v>
      </c>
    </row>
    <row r="111" spans="1:17">
      <c r="A111" s="1" t="s">
        <v>145</v>
      </c>
      <c r="C111" s="2">
        <v>640000</v>
      </c>
      <c r="E111" s="2">
        <v>575402889320</v>
      </c>
      <c r="G111" s="2">
        <v>561894940959</v>
      </c>
      <c r="I111" s="4">
        <f t="shared" si="2"/>
        <v>13507948361</v>
      </c>
      <c r="K111" s="2">
        <v>640000</v>
      </c>
      <c r="M111" s="2">
        <v>575402889320</v>
      </c>
      <c r="O111" s="2">
        <v>561894940959</v>
      </c>
      <c r="Q111" s="4">
        <f t="shared" si="3"/>
        <v>13507948361</v>
      </c>
    </row>
    <row r="112" spans="1:17">
      <c r="A112" s="1" t="s">
        <v>142</v>
      </c>
      <c r="C112" s="2">
        <v>455000</v>
      </c>
      <c r="E112" s="2">
        <v>406582543554</v>
      </c>
      <c r="G112" s="2">
        <v>399153740269</v>
      </c>
      <c r="I112" s="4">
        <f t="shared" si="2"/>
        <v>7428803285</v>
      </c>
      <c r="K112" s="2">
        <v>455000</v>
      </c>
      <c r="M112" s="2">
        <v>406582543554</v>
      </c>
      <c r="O112" s="2">
        <v>399153740269</v>
      </c>
      <c r="Q112" s="4">
        <f t="shared" si="3"/>
        <v>7428803285</v>
      </c>
    </row>
    <row r="113" spans="1:17">
      <c r="A113" s="1" t="s">
        <v>146</v>
      </c>
      <c r="C113" s="2">
        <v>100000</v>
      </c>
      <c r="E113" s="2">
        <v>85111570731</v>
      </c>
      <c r="G113" s="2">
        <v>85111570731</v>
      </c>
      <c r="I113" s="4">
        <f t="shared" si="2"/>
        <v>0</v>
      </c>
      <c r="K113" s="2">
        <v>100000</v>
      </c>
      <c r="M113" s="2">
        <v>85111570731</v>
      </c>
      <c r="O113" s="2">
        <v>85111570731</v>
      </c>
      <c r="Q113" s="4">
        <f t="shared" si="3"/>
        <v>0</v>
      </c>
    </row>
    <row r="114" spans="1:17">
      <c r="A114" s="1" t="s">
        <v>175</v>
      </c>
      <c r="C114" s="2">
        <v>5000</v>
      </c>
      <c r="E114" s="2">
        <v>4604165343</v>
      </c>
      <c r="G114" s="2">
        <v>4498715243</v>
      </c>
      <c r="I114" s="4">
        <f t="shared" si="2"/>
        <v>105450100</v>
      </c>
      <c r="K114" s="2">
        <v>5000</v>
      </c>
      <c r="M114" s="2">
        <v>4604165343</v>
      </c>
      <c r="O114" s="2">
        <v>4498715243</v>
      </c>
      <c r="Q114" s="4">
        <f t="shared" si="3"/>
        <v>105450100</v>
      </c>
    </row>
    <row r="115" spans="1:17">
      <c r="A115" s="1" t="s">
        <v>178</v>
      </c>
      <c r="C115" s="2">
        <v>269130</v>
      </c>
      <c r="E115" s="2">
        <v>242603628121</v>
      </c>
      <c r="G115" s="2">
        <v>239026785893</v>
      </c>
      <c r="I115" s="4">
        <f t="shared" si="2"/>
        <v>3576842228</v>
      </c>
      <c r="K115" s="2">
        <v>269130</v>
      </c>
      <c r="M115" s="2">
        <v>242603628121</v>
      </c>
      <c r="O115" s="2">
        <v>239026785893</v>
      </c>
      <c r="Q115" s="4">
        <f t="shared" si="3"/>
        <v>3576842228</v>
      </c>
    </row>
    <row r="116" spans="1:17" ht="23.25" thickBot="1">
      <c r="E116" s="3">
        <f>SUM(E8:E115)</f>
        <v>60295148303921</v>
      </c>
      <c r="G116" s="3">
        <f>SUM(G8:G115)</f>
        <v>65054431482428</v>
      </c>
      <c r="I116" s="7">
        <f>SUM(I8:I115)</f>
        <v>-4759283178507</v>
      </c>
      <c r="M116" s="3">
        <f>SUM(M8:M115)</f>
        <v>60295148303921</v>
      </c>
      <c r="O116" s="3">
        <f>SUM(O8:O115)</f>
        <v>65054431482428</v>
      </c>
      <c r="Q116" s="7">
        <f>SUM(Q8:Q115)</f>
        <v>-4759283178507</v>
      </c>
    </row>
    <row r="117" spans="1:17" ht="23.25" thickTop="1"/>
    <row r="118" spans="1:17">
      <c r="I118" s="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topLeftCell="A2" workbookViewId="0">
      <selection activeCell="I21" sqref="I21:I23"/>
    </sheetView>
  </sheetViews>
  <sheetFormatPr defaultRowHeight="22.5"/>
  <cols>
    <col min="1" max="1" width="34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4">
      <c r="A3" s="10" t="s">
        <v>212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4">
      <c r="A6" s="10" t="s">
        <v>3</v>
      </c>
      <c r="C6" s="11" t="s">
        <v>214</v>
      </c>
      <c r="D6" s="11" t="s">
        <v>214</v>
      </c>
      <c r="E6" s="11" t="s">
        <v>214</v>
      </c>
      <c r="F6" s="11" t="s">
        <v>214</v>
      </c>
      <c r="G6" s="11" t="s">
        <v>214</v>
      </c>
      <c r="H6" s="11" t="s">
        <v>214</v>
      </c>
      <c r="I6" s="11" t="s">
        <v>214</v>
      </c>
      <c r="K6" s="11" t="s">
        <v>215</v>
      </c>
      <c r="L6" s="11" t="s">
        <v>215</v>
      </c>
      <c r="M6" s="11" t="s">
        <v>215</v>
      </c>
      <c r="N6" s="11" t="s">
        <v>215</v>
      </c>
      <c r="O6" s="11" t="s">
        <v>215</v>
      </c>
      <c r="P6" s="11" t="s">
        <v>215</v>
      </c>
      <c r="Q6" s="11" t="s">
        <v>215</v>
      </c>
    </row>
    <row r="7" spans="1:17" ht="24">
      <c r="A7" s="11" t="s">
        <v>3</v>
      </c>
      <c r="C7" s="11" t="s">
        <v>7</v>
      </c>
      <c r="E7" s="11" t="s">
        <v>240</v>
      </c>
      <c r="G7" s="11" t="s">
        <v>241</v>
      </c>
      <c r="I7" s="11" t="s">
        <v>243</v>
      </c>
      <c r="K7" s="11" t="s">
        <v>7</v>
      </c>
      <c r="M7" s="11" t="s">
        <v>240</v>
      </c>
      <c r="O7" s="11" t="s">
        <v>241</v>
      </c>
      <c r="Q7" s="11" t="s">
        <v>243</v>
      </c>
    </row>
    <row r="8" spans="1:17">
      <c r="A8" s="1" t="s">
        <v>54</v>
      </c>
      <c r="C8" s="2">
        <v>3850401</v>
      </c>
      <c r="E8" s="2">
        <v>188629426902</v>
      </c>
      <c r="G8" s="2">
        <v>191565930258</v>
      </c>
      <c r="I8" s="4">
        <f>E8-G8</f>
        <v>-2936503356</v>
      </c>
      <c r="K8" s="2">
        <v>3850401</v>
      </c>
      <c r="M8" s="2">
        <v>188629426902</v>
      </c>
      <c r="O8" s="2">
        <v>191565930258</v>
      </c>
      <c r="Q8" s="4">
        <f>M8-O8</f>
        <v>-2936503356</v>
      </c>
    </row>
    <row r="9" spans="1:17">
      <c r="A9" s="1" t="s">
        <v>67</v>
      </c>
      <c r="C9" s="2">
        <v>2000000</v>
      </c>
      <c r="E9" s="2">
        <v>59444190075</v>
      </c>
      <c r="G9" s="2">
        <v>57257279998</v>
      </c>
      <c r="I9" s="4">
        <f t="shared" ref="I9:I23" si="0">E9-G9</f>
        <v>2186910077</v>
      </c>
      <c r="K9" s="2">
        <v>2000000</v>
      </c>
      <c r="M9" s="2">
        <v>59444190075</v>
      </c>
      <c r="O9" s="2">
        <v>57257279998</v>
      </c>
      <c r="Q9" s="4">
        <f t="shared" ref="Q9:Q23" si="1">M9-O9</f>
        <v>2186910077</v>
      </c>
    </row>
    <row r="10" spans="1:17">
      <c r="A10" s="1" t="s">
        <v>98</v>
      </c>
      <c r="C10" s="2">
        <v>1429000</v>
      </c>
      <c r="E10" s="2">
        <v>40768277180</v>
      </c>
      <c r="G10" s="2">
        <v>24629723494</v>
      </c>
      <c r="I10" s="4">
        <f t="shared" si="0"/>
        <v>16138553686</v>
      </c>
      <c r="K10" s="2">
        <v>1429000</v>
      </c>
      <c r="M10" s="2">
        <v>40768277180</v>
      </c>
      <c r="O10" s="2">
        <v>24629723494</v>
      </c>
      <c r="Q10" s="4">
        <f t="shared" si="1"/>
        <v>16138553686</v>
      </c>
    </row>
    <row r="11" spans="1:17">
      <c r="A11" s="1" t="s">
        <v>50</v>
      </c>
      <c r="C11" s="2">
        <v>1370901</v>
      </c>
      <c r="E11" s="2">
        <v>10371843335</v>
      </c>
      <c r="G11" s="2">
        <v>11447050601</v>
      </c>
      <c r="I11" s="4">
        <f t="shared" si="0"/>
        <v>-1075207266</v>
      </c>
      <c r="K11" s="2">
        <v>1370901</v>
      </c>
      <c r="M11" s="2">
        <v>10371843335</v>
      </c>
      <c r="O11" s="2">
        <v>11447050601</v>
      </c>
      <c r="Q11" s="4">
        <f t="shared" si="1"/>
        <v>-1075207266</v>
      </c>
    </row>
    <row r="12" spans="1:17">
      <c r="A12" s="1" t="s">
        <v>29</v>
      </c>
      <c r="C12" s="2">
        <v>2637674</v>
      </c>
      <c r="E12" s="2">
        <v>30446292227</v>
      </c>
      <c r="G12" s="2">
        <v>31647296462</v>
      </c>
      <c r="I12" s="4">
        <f t="shared" si="0"/>
        <v>-1201004235</v>
      </c>
      <c r="K12" s="2">
        <v>2637674</v>
      </c>
      <c r="M12" s="2">
        <v>30446292227</v>
      </c>
      <c r="O12" s="2">
        <v>31647296462</v>
      </c>
      <c r="Q12" s="4">
        <f t="shared" si="1"/>
        <v>-1201004235</v>
      </c>
    </row>
    <row r="13" spans="1:17">
      <c r="A13" s="1" t="s">
        <v>94</v>
      </c>
      <c r="C13" s="2">
        <v>625000</v>
      </c>
      <c r="E13" s="2">
        <v>14600109520</v>
      </c>
      <c r="G13" s="2">
        <v>8176061250</v>
      </c>
      <c r="I13" s="4">
        <f t="shared" si="0"/>
        <v>6424048270</v>
      </c>
      <c r="K13" s="2">
        <v>625000</v>
      </c>
      <c r="M13" s="2">
        <v>14600109520</v>
      </c>
      <c r="O13" s="2">
        <v>8176061250</v>
      </c>
      <c r="Q13" s="4">
        <f t="shared" si="1"/>
        <v>6424048270</v>
      </c>
    </row>
    <row r="14" spans="1:17">
      <c r="A14" s="1" t="s">
        <v>96</v>
      </c>
      <c r="C14" s="2">
        <v>12000000</v>
      </c>
      <c r="E14" s="2">
        <v>33239044485</v>
      </c>
      <c r="G14" s="2">
        <v>24862554720</v>
      </c>
      <c r="I14" s="4">
        <f t="shared" si="0"/>
        <v>8376489765</v>
      </c>
      <c r="K14" s="2">
        <v>12000000</v>
      </c>
      <c r="M14" s="2">
        <v>33239044485</v>
      </c>
      <c r="O14" s="2">
        <v>24862554720</v>
      </c>
      <c r="Q14" s="4">
        <f t="shared" si="1"/>
        <v>8376489765</v>
      </c>
    </row>
    <row r="15" spans="1:17">
      <c r="A15" s="1" t="s">
        <v>33</v>
      </c>
      <c r="C15" s="2">
        <v>17215132</v>
      </c>
      <c r="E15" s="2">
        <v>109632184784</v>
      </c>
      <c r="G15" s="2">
        <v>107981149396</v>
      </c>
      <c r="I15" s="4">
        <f t="shared" si="0"/>
        <v>1651035388</v>
      </c>
      <c r="K15" s="2">
        <v>17215132</v>
      </c>
      <c r="M15" s="2">
        <v>109632184784</v>
      </c>
      <c r="O15" s="2">
        <v>107981149396</v>
      </c>
      <c r="Q15" s="4">
        <f t="shared" si="1"/>
        <v>1651035388</v>
      </c>
    </row>
    <row r="16" spans="1:17">
      <c r="A16" s="1" t="s">
        <v>85</v>
      </c>
      <c r="C16" s="2">
        <v>5687779</v>
      </c>
      <c r="E16" s="2">
        <v>116601997741</v>
      </c>
      <c r="G16" s="2">
        <v>110760620232</v>
      </c>
      <c r="I16" s="4">
        <f t="shared" si="0"/>
        <v>5841377509</v>
      </c>
      <c r="K16" s="2">
        <v>5687779</v>
      </c>
      <c r="M16" s="2">
        <v>116601997741</v>
      </c>
      <c r="O16" s="2">
        <v>110760620232</v>
      </c>
      <c r="Q16" s="4">
        <f t="shared" si="1"/>
        <v>5841377509</v>
      </c>
    </row>
    <row r="17" spans="1:17">
      <c r="A17" s="1" t="s">
        <v>93</v>
      </c>
      <c r="C17" s="2">
        <v>4591468</v>
      </c>
      <c r="E17" s="2">
        <v>34736606307</v>
      </c>
      <c r="G17" s="2">
        <v>38567056731</v>
      </c>
      <c r="I17" s="4">
        <f t="shared" si="0"/>
        <v>-3830450424</v>
      </c>
      <c r="K17" s="2">
        <v>4591468</v>
      </c>
      <c r="M17" s="2">
        <v>34736606307</v>
      </c>
      <c r="O17" s="2">
        <v>38567056731</v>
      </c>
      <c r="Q17" s="4">
        <f t="shared" si="1"/>
        <v>-3830450424</v>
      </c>
    </row>
    <row r="18" spans="1:17">
      <c r="A18" s="1" t="s">
        <v>38</v>
      </c>
      <c r="C18" s="2">
        <v>1000000</v>
      </c>
      <c r="E18" s="2">
        <v>30437811163</v>
      </c>
      <c r="G18" s="2">
        <v>32685820370</v>
      </c>
      <c r="I18" s="4">
        <f t="shared" si="0"/>
        <v>-2248009207</v>
      </c>
      <c r="K18" s="2">
        <v>1000000</v>
      </c>
      <c r="M18" s="2">
        <v>30437811163</v>
      </c>
      <c r="O18" s="2">
        <v>32685820370</v>
      </c>
      <c r="Q18" s="4">
        <f t="shared" si="1"/>
        <v>-2248009207</v>
      </c>
    </row>
    <row r="19" spans="1:17">
      <c r="A19" s="1" t="s">
        <v>76</v>
      </c>
      <c r="C19" s="2">
        <v>2620000</v>
      </c>
      <c r="E19" s="2">
        <v>49561941331</v>
      </c>
      <c r="G19" s="2">
        <v>50447441069</v>
      </c>
      <c r="I19" s="4">
        <f t="shared" si="0"/>
        <v>-885499738</v>
      </c>
      <c r="K19" s="2">
        <v>2620000</v>
      </c>
      <c r="M19" s="2">
        <v>49561941331</v>
      </c>
      <c r="O19" s="2">
        <v>50447441069</v>
      </c>
      <c r="Q19" s="4">
        <f t="shared" si="1"/>
        <v>-885499738</v>
      </c>
    </row>
    <row r="20" spans="1:17">
      <c r="A20" s="1" t="s">
        <v>30</v>
      </c>
      <c r="C20" s="2">
        <v>140779</v>
      </c>
      <c r="E20" s="2">
        <v>11036678251</v>
      </c>
      <c r="G20" s="2">
        <v>11125338494</v>
      </c>
      <c r="I20" s="4">
        <f t="shared" si="0"/>
        <v>-88660243</v>
      </c>
      <c r="K20" s="2">
        <v>140779</v>
      </c>
      <c r="M20" s="2">
        <v>11036678251</v>
      </c>
      <c r="O20" s="2">
        <v>11125338494</v>
      </c>
      <c r="Q20" s="4">
        <f t="shared" si="1"/>
        <v>-88660243</v>
      </c>
    </row>
    <row r="21" spans="1:17">
      <c r="A21" s="1" t="s">
        <v>131</v>
      </c>
      <c r="C21" s="2">
        <v>97</v>
      </c>
      <c r="E21" s="2">
        <v>97000000</v>
      </c>
      <c r="G21" s="2">
        <v>95818629</v>
      </c>
      <c r="I21" s="4">
        <f t="shared" si="0"/>
        <v>1181371</v>
      </c>
      <c r="K21" s="2">
        <v>97</v>
      </c>
      <c r="M21" s="2">
        <v>97000000</v>
      </c>
      <c r="O21" s="2">
        <v>95818629</v>
      </c>
      <c r="Q21" s="4">
        <f t="shared" si="1"/>
        <v>1181371</v>
      </c>
    </row>
    <row r="22" spans="1:17">
      <c r="A22" s="1" t="s">
        <v>139</v>
      </c>
      <c r="C22" s="2">
        <v>169811</v>
      </c>
      <c r="E22" s="2">
        <v>169811000000</v>
      </c>
      <c r="G22" s="2">
        <v>167790397557</v>
      </c>
      <c r="I22" s="4">
        <f t="shared" si="0"/>
        <v>2020602443</v>
      </c>
      <c r="K22" s="2">
        <v>169811</v>
      </c>
      <c r="M22" s="2">
        <v>169811000000</v>
      </c>
      <c r="O22" s="2">
        <v>167790397557</v>
      </c>
      <c r="Q22" s="4">
        <f t="shared" si="1"/>
        <v>2020602443</v>
      </c>
    </row>
    <row r="23" spans="1:17">
      <c r="A23" s="1" t="s">
        <v>149</v>
      </c>
      <c r="C23" s="2">
        <v>71153</v>
      </c>
      <c r="E23" s="2">
        <v>71153000000</v>
      </c>
      <c r="G23" s="2">
        <v>71123741294</v>
      </c>
      <c r="I23" s="4">
        <f t="shared" si="0"/>
        <v>29258706</v>
      </c>
      <c r="K23" s="2">
        <v>71153</v>
      </c>
      <c r="M23" s="2">
        <v>71153000000</v>
      </c>
      <c r="O23" s="2">
        <v>71123741294</v>
      </c>
      <c r="Q23" s="4">
        <f t="shared" si="1"/>
        <v>29258706</v>
      </c>
    </row>
    <row r="24" spans="1:17" ht="23.25" thickBot="1">
      <c r="E24" s="3">
        <f>SUM(E8:E23)</f>
        <v>970567403301</v>
      </c>
      <c r="G24" s="3">
        <f>SUM(G8:G23)</f>
        <v>940163280555</v>
      </c>
      <c r="I24" s="3">
        <f>SUM(I8:I23)</f>
        <v>30404122746</v>
      </c>
      <c r="M24" s="3">
        <f>SUM(M8:M23)</f>
        <v>970567403301</v>
      </c>
      <c r="O24" s="3">
        <f>SUM(O8:O23)</f>
        <v>940163280555</v>
      </c>
      <c r="Q24" s="3">
        <f>SUM(Q8:Q23)</f>
        <v>30404122746</v>
      </c>
    </row>
    <row r="25" spans="1:17" ht="23.25" thickTop="1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2023-07-01T12:05:47Z</dcterms:modified>
</cp:coreProperties>
</file>