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DEFDCE85-AE1B-428C-A115-EAC0225F1D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K45" i="12"/>
  <c r="M45" i="12"/>
  <c r="O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5" i="12" s="1"/>
  <c r="Q44" i="12"/>
  <c r="Q8" i="12"/>
  <c r="C45" i="12"/>
  <c r="E45" i="12"/>
  <c r="G45" i="12"/>
  <c r="I45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U89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" i="11"/>
  <c r="K8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" i="11"/>
  <c r="C89" i="11"/>
  <c r="E89" i="11"/>
  <c r="G89" i="11"/>
  <c r="M89" i="11"/>
  <c r="O89" i="11"/>
  <c r="Q89" i="11"/>
  <c r="S89" i="11"/>
  <c r="O67" i="10"/>
  <c r="M67" i="10"/>
  <c r="I67" i="10"/>
  <c r="G67" i="10"/>
  <c r="E67" i="10"/>
  <c r="Q67" i="10"/>
  <c r="Q62" i="9"/>
  <c r="E98" i="9"/>
  <c r="G98" i="9"/>
  <c r="I98" i="9"/>
  <c r="M98" i="9"/>
  <c r="O98" i="9"/>
  <c r="Q98" i="9"/>
  <c r="O41" i="8"/>
  <c r="O58" i="8" s="1"/>
  <c r="O27" i="8"/>
  <c r="M58" i="8"/>
  <c r="K58" i="8"/>
  <c r="I58" i="8"/>
  <c r="S58" i="8"/>
  <c r="Q58" i="8"/>
  <c r="I20" i="7"/>
  <c r="K20" i="7"/>
  <c r="M20" i="7"/>
  <c r="O20" i="7"/>
  <c r="Q20" i="7"/>
  <c r="S20" i="7"/>
  <c r="S12" i="6"/>
  <c r="Q12" i="6"/>
  <c r="O12" i="6"/>
  <c r="M12" i="6"/>
  <c r="K12" i="6"/>
  <c r="L12" i="6"/>
  <c r="N12" i="6"/>
  <c r="P12" i="6"/>
  <c r="S28" i="3"/>
  <c r="Q28" i="3"/>
  <c r="W28" i="3"/>
  <c r="AA28" i="3"/>
  <c r="AG28" i="3"/>
  <c r="AI28" i="3"/>
  <c r="AK28" i="3"/>
  <c r="Y83" i="1"/>
  <c r="W83" i="1"/>
  <c r="U83" i="1"/>
  <c r="O83" i="1"/>
  <c r="K83" i="1"/>
  <c r="G83" i="1"/>
  <c r="E83" i="1"/>
  <c r="I89" i="11" l="1"/>
</calcChain>
</file>

<file path=xl/sharedStrings.xml><?xml version="1.0" encoding="utf-8"?>
<sst xmlns="http://schemas.openxmlformats.org/spreadsheetml/2006/main" count="962" uniqueCount="280">
  <si>
    <t>صندوق سرمایه‌گذاری مشترک پیشتاز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</si>
  <si>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</si>
  <si>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</si>
  <si>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</si>
  <si>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</si>
  <si>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</si>
  <si>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</si>
  <si>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</si>
  <si>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</si>
  <si>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</si>
  <si>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</si>
  <si>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</si>
  <si>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</si>
  <si>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</si>
  <si>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</si>
  <si>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</si>
  <si>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</si>
  <si>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</si>
  <si>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</si>
  <si>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</si>
  <si>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</si>
  <si>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</si>
  <si>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</si>
  <si>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</si>
  <si>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</si>
  <si>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</si>
  <si>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</si>
  <si>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</si>
  <si>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</si>
  <si>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</si>
  <si>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</si>
  <si>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</si>
  <si>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</si>
  <si>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</si>
  <si>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</si>
  <si>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</si>
  <si>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</si>
  <si>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داروسازی شهید قاضی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</si>
  <si>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</si>
  <si>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</si>
  <si>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</si>
  <si>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</si>
  <si>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</si>
  <si>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</si>
  <si>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</si>
  <si>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</si>
  <si>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</si>
  <si>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</si>
  <si>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</si>
  <si>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</si>
  <si>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</si>
  <si>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</si>
  <si>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</si>
  <si>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</si>
  <si>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</si>
  <si>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</si>
  <si>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</si>
  <si>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</si>
  <si>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</si>
  <si>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</si>
  <si>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</si>
  <si>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</si>
  <si>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</si>
  <si>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</si>
  <si>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</si>
  <si>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</si>
  <si>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</si>
  <si>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</si>
  <si>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صنایع گلدیران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</si>
  <si>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</si>
  <si>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</si>
  <si>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</si>
  <si>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</si>
  <si>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</si>
  <si>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</si>
  <si>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</si>
  <si>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</si>
  <si>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</si>
  <si>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</si>
  <si>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</si>
  <si>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</si>
  <si>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</si>
  <si>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</si>
  <si>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</si>
  <si>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</si>
  <si>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</si>
  <si>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</si>
  <si>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نفت سپاهان</t>
  </si>
  <si>
    <t>ح . داروسازی‌ ابوریحان‌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</si>
  <si>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</si>
  <si>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</si>
  <si>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</si>
  <si>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</si>
  <si>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</si>
  <si>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</si>
  <si>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</si>
  <si>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</si>
  <si>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</si>
  <si>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</si>
  <si>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</si>
  <si>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</si>
  <si>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</si>
  <si>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</si>
  <si>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</si>
  <si>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</si>
  <si>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</si>
  <si>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</si>
  <si>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</si>
  <si>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</si>
  <si>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</si>
  <si>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</si>
  <si>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</si>
  <si>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</si>
  <si>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</si>
  <si>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</si>
  <si>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</si>
  <si>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</si>
  <si>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</si>
  <si>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</si>
  <si>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</si>
  <si>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</si>
  <si>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</si>
  <si>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</si>
  <si>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</si>
  <si>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</si>
  <si>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</si>
  <si>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</si>
  <si>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</si>
  <si>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</si>
  <si>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</si>
  <si>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</si>
  <si>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</si>
  <si>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</si>
  <si>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</si>
  <si>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</si>
  <si>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</si>
  <si>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</si>
  <si>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</si>
  <si>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</si>
  <si>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</si>
  <si>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</si>
  <si>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</si>
  <si>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</si>
  <si>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</si>
  <si>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</si>
  <si>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</si>
  <si>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</si>
  <si>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</si>
  <si>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</si>
  <si>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</si>
  <si>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</si>
  <si>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</si>
  <si>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</si>
  <si>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</si>
  <si>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</si>
  <si>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</si>
  <si>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</si>
  <si>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</si>
  <si>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</si>
  <si>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</si>
  <si>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</si>
  <si>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</si>
  <si>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</si>
  <si>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</si>
  <si>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</si>
  <si>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</si>
  <si>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</si>
  <si>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</si>
  <si>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</si>
  <si>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</si>
  <si>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</si>
  <si>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</si>
  <si>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</si>
  <si>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</si>
  <si>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</si>
  <si>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</si>
  <si>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</si>
  <si>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</si>
  <si>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</si>
  <si>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</si>
  <si>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</si>
  <si>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</si>
  <si>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</si>
  <si>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</si>
  <si>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</si>
  <si>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</si>
  <si>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</si>
  <si>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</si>
  <si>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</si>
  <si>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</si>
  <si>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</si>
  <si>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</si>
  <si>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</si>
  <si>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</si>
  <si>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</si>
  <si>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</si>
  <si>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</si>
  <si>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</si>
  <si>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</si>
  <si>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</si>
  <si>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</si>
  <si>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</si>
  <si>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</si>
  <si>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</si>
  <si>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</si>
  <si>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</si>
  <si>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1401/05/30</t>
  </si>
  <si>
    <t>سپنتا</t>
  </si>
  <si>
    <t>1401/04/28</t>
  </si>
  <si>
    <t>1401/05/11</t>
  </si>
  <si>
    <t>1401/03/01</t>
  </si>
  <si>
    <t>1401/05/25</t>
  </si>
  <si>
    <t>1401/04/20</t>
  </si>
  <si>
    <t>1401/04/15</t>
  </si>
  <si>
    <t>1401/05/13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</si>
  <si>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</si>
  <si>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</si>
  <si>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</si>
  <si>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</si>
  <si>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</si>
  <si>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</si>
  <si>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</si>
  <si>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1401/03/07</t>
  </si>
  <si>
    <t>1401/03/23</t>
  </si>
  <si>
    <t>1401/06/05</t>
  </si>
  <si>
    <t>1401/03/31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</si>
  <si>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</si>
  <si>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</si>
  <si>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</si>
  <si>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</si>
  <si>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</si>
  <si>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</si>
  <si>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</si>
  <si>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</si>
  <si>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</si>
  <si>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سیمان ساوه</t>
  </si>
  <si>
    <t>ح . سرمایه گذاری صبا تامین</t>
  </si>
  <si>
    <t>ح . سیمان‌ارومیه‌</t>
  </si>
  <si>
    <t>ح . معدنی‌ املاح‌  ایران‌</t>
  </si>
  <si>
    <t>شیرپاستوریزه پگاه گیلان</t>
  </si>
  <si>
    <t>ح. پالایش نفت تبریز</t>
  </si>
  <si>
    <t>ح . داروسازی‌ اکسیر</t>
  </si>
  <si>
    <t>ح . سرمایه‌گذاری‌ سپه‌</t>
  </si>
  <si>
    <t>ح.زغال سنگ پروده طبس</t>
  </si>
  <si>
    <t>اسنادخزانه-م1بودجه00-030821</t>
  </si>
  <si>
    <t>اسنادخزانه-م6بودجه00-030723</t>
  </si>
  <si>
    <t>اسنادخزانه-م2بودجه00-031024</t>
  </si>
  <si>
    <t>اسنادخزانه-م15بودجه98-010406</t>
  </si>
  <si>
    <t>اسنادخزانه-م1بودجه99-010621</t>
  </si>
  <si>
    <t>اسنادخزانه-م16بودجه98-010503</t>
  </si>
  <si>
    <t>اسنادخزانه-م4بودجه00-030522</t>
  </si>
  <si>
    <t>اسنادخزانه-م5بودجه00-030626</t>
  </si>
  <si>
    <t>اسنادخزانه-م21بودجه98-020906</t>
  </si>
  <si>
    <t>اسنادخزانه-م17بودجه98-010512</t>
  </si>
  <si>
    <t>اسنادخزانه-م18بودجه98-010614</t>
  </si>
  <si>
    <t>اسنادخزانه-م18بودجه99-010323</t>
  </si>
  <si>
    <t>اسنادخزانه-م3بودجه00-030418</t>
  </si>
  <si>
    <t>اسنادخزانه-م8بودجه00-030919</t>
  </si>
  <si>
    <t>اسنادخزانه-م14بودجه98-010318</t>
  </si>
  <si>
    <t>اسنادخزانه-م20بودجه98-020806</t>
  </si>
  <si>
    <t>اسناد خزانه-م10بودجه00-031115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</si>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</sst>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9" fontId="2" fillId="0" borderId="2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9</xdr:col>
          <xdr:colOff>523875</xdr:colOff>
          <xdr:row>33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2465F61-5E17-5E6C-9A62-D11407A14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9F9E-A32A-4F87-9AE4-23E9CB50B6DE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9</xdr:col>
                <xdr:colOff>523875</xdr:colOff>
                <xdr:row>33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0"/>
  <sheetViews>
    <sheetView rightToLeft="1" workbookViewId="0">
      <selection activeCell="A2" sqref="A2:U2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3" t="s">
        <v>3</v>
      </c>
      <c r="C6" s="24" t="s">
        <v>179</v>
      </c>
      <c r="D6" s="24" t="s">
        <v>179</v>
      </c>
      <c r="E6" s="24" t="s">
        <v>179</v>
      </c>
      <c r="F6" s="24" t="s">
        <v>179</v>
      </c>
      <c r="G6" s="24" t="s">
        <v>179</v>
      </c>
      <c r="H6" s="24" t="s">
        <v>179</v>
      </c>
      <c r="I6" s="24" t="s">
        <v>179</v>
      </c>
      <c r="J6" s="24" t="s">
        <v>179</v>
      </c>
      <c r="K6" s="24" t="s">
        <v>179</v>
      </c>
      <c r="M6" s="24" t="s">
        <v>180</v>
      </c>
      <c r="N6" s="24" t="s">
        <v>180</v>
      </c>
      <c r="O6" s="24" t="s">
        <v>180</v>
      </c>
      <c r="P6" s="24" t="s">
        <v>180</v>
      </c>
      <c r="Q6" s="24" t="s">
        <v>180</v>
      </c>
      <c r="R6" s="24" t="s">
        <v>180</v>
      </c>
      <c r="S6" s="24" t="s">
        <v>180</v>
      </c>
      <c r="T6" s="24" t="s">
        <v>180</v>
      </c>
      <c r="U6" s="24" t="s">
        <v>180</v>
      </c>
    </row>
    <row r="7" spans="1:21" ht="24.75">
      <c r="A7" s="24" t="s">
        <v>3</v>
      </c>
      <c r="C7" s="24" t="s">
        <v>261</v>
      </c>
      <c r="E7" s="24" t="s">
        <v>262</v>
      </c>
      <c r="G7" s="24" t="s">
        <v>263</v>
      </c>
      <c r="I7" s="24" t="s">
        <v>161</v>
      </c>
      <c r="K7" s="24" t="s">
        <v>264</v>
      </c>
      <c r="M7" s="24" t="s">
        <v>261</v>
      </c>
      <c r="O7" s="24" t="s">
        <v>262</v>
      </c>
      <c r="Q7" s="24" t="s">
        <v>263</v>
      </c>
      <c r="S7" s="24" t="s">
        <v>161</v>
      </c>
      <c r="U7" s="24" t="s">
        <v>264</v>
      </c>
    </row>
    <row r="8" spans="1:21">
      <c r="A8" s="1" t="s">
        <v>79</v>
      </c>
      <c r="C8" s="9">
        <v>0</v>
      </c>
      <c r="D8" s="9"/>
      <c r="E8" s="9">
        <v>8883822275</v>
      </c>
      <c r="F8" s="9"/>
      <c r="G8" s="9">
        <v>-13183541766</v>
      </c>
      <c r="H8" s="9"/>
      <c r="I8" s="9">
        <f>C8+E8+G8</f>
        <v>-4299719491</v>
      </c>
      <c r="J8" s="9"/>
      <c r="K8" s="10">
        <f>I8/$I$89</f>
        <v>7.3278362149958066E-3</v>
      </c>
      <c r="L8" s="9"/>
      <c r="M8" s="9">
        <v>27760576600</v>
      </c>
      <c r="N8" s="9"/>
      <c r="O8" s="9">
        <v>-60379626607</v>
      </c>
      <c r="P8" s="9"/>
      <c r="Q8" s="9">
        <v>-13183541766</v>
      </c>
      <c r="R8" s="9"/>
      <c r="S8" s="9">
        <v>-45802591773</v>
      </c>
      <c r="T8" s="9"/>
      <c r="U8" s="10">
        <f>S8/$S$89</f>
        <v>1.318661424941577E-2</v>
      </c>
    </row>
    <row r="9" spans="1:21">
      <c r="A9" s="1" t="s">
        <v>35</v>
      </c>
      <c r="C9" s="9">
        <v>0</v>
      </c>
      <c r="D9" s="9"/>
      <c r="E9" s="9">
        <v>4886592937</v>
      </c>
      <c r="F9" s="9"/>
      <c r="G9" s="9">
        <v>-22910351472</v>
      </c>
      <c r="H9" s="9"/>
      <c r="I9" s="9">
        <f t="shared" ref="I9:I67" si="0">C9+E9+G9</f>
        <v>-18023758535</v>
      </c>
      <c r="J9" s="9"/>
      <c r="K9" s="10">
        <f t="shared" ref="K9:K72" si="1">I9/$I$89</f>
        <v>3.0717155107342971E-2</v>
      </c>
      <c r="L9" s="9"/>
      <c r="M9" s="9">
        <v>24818998961</v>
      </c>
      <c r="N9" s="9"/>
      <c r="O9" s="9">
        <v>-136226482395</v>
      </c>
      <c r="P9" s="9"/>
      <c r="Q9" s="9">
        <v>-79946054136</v>
      </c>
      <c r="R9" s="9"/>
      <c r="S9" s="9">
        <v>-191353537570</v>
      </c>
      <c r="T9" s="9"/>
      <c r="U9" s="10">
        <f t="shared" ref="U9:U72" si="2">S9/$S$89</f>
        <v>5.5090884325985495E-2</v>
      </c>
    </row>
    <row r="10" spans="1:21">
      <c r="A10" s="1" t="s">
        <v>55</v>
      </c>
      <c r="C10" s="9">
        <v>0</v>
      </c>
      <c r="D10" s="9"/>
      <c r="E10" s="9">
        <v>-3784926971</v>
      </c>
      <c r="F10" s="9"/>
      <c r="G10" s="9">
        <v>-1460592102</v>
      </c>
      <c r="H10" s="9"/>
      <c r="I10" s="9">
        <f t="shared" si="0"/>
        <v>-5245519073</v>
      </c>
      <c r="J10" s="9"/>
      <c r="K10" s="10">
        <f t="shared" si="1"/>
        <v>8.9397237912933972E-3</v>
      </c>
      <c r="L10" s="9"/>
      <c r="M10" s="9">
        <v>0</v>
      </c>
      <c r="N10" s="9"/>
      <c r="O10" s="9">
        <v>-27650033247</v>
      </c>
      <c r="P10" s="9"/>
      <c r="Q10" s="9">
        <v>-1460592102</v>
      </c>
      <c r="R10" s="9"/>
      <c r="S10" s="9">
        <v>-29110625349</v>
      </c>
      <c r="T10" s="9"/>
      <c r="U10" s="10">
        <f t="shared" si="2"/>
        <v>8.3809795947576444E-3</v>
      </c>
    </row>
    <row r="11" spans="1:21">
      <c r="A11" s="1" t="s">
        <v>76</v>
      </c>
      <c r="C11" s="9">
        <v>0</v>
      </c>
      <c r="D11" s="9"/>
      <c r="E11" s="9">
        <v>-11954823074</v>
      </c>
      <c r="F11" s="9"/>
      <c r="G11" s="9">
        <v>-38485509715</v>
      </c>
      <c r="H11" s="9"/>
      <c r="I11" s="9">
        <f t="shared" si="0"/>
        <v>-50440332789</v>
      </c>
      <c r="J11" s="9"/>
      <c r="K11" s="10">
        <f t="shared" si="1"/>
        <v>8.5963397863824662E-2</v>
      </c>
      <c r="L11" s="9"/>
      <c r="M11" s="9">
        <v>0</v>
      </c>
      <c r="N11" s="9"/>
      <c r="O11" s="9">
        <v>-164179070011</v>
      </c>
      <c r="P11" s="9"/>
      <c r="Q11" s="9">
        <v>-81680705155</v>
      </c>
      <c r="R11" s="9"/>
      <c r="S11" s="9">
        <v>-245859775166</v>
      </c>
      <c r="T11" s="9"/>
      <c r="U11" s="10">
        <f t="shared" si="2"/>
        <v>7.0783287343867782E-2</v>
      </c>
    </row>
    <row r="12" spans="1:21">
      <c r="A12" s="1" t="s">
        <v>58</v>
      </c>
      <c r="C12" s="9">
        <v>0</v>
      </c>
      <c r="D12" s="9"/>
      <c r="E12" s="9">
        <v>-25119825406</v>
      </c>
      <c r="F12" s="9"/>
      <c r="G12" s="9">
        <v>-754786040</v>
      </c>
      <c r="H12" s="9"/>
      <c r="I12" s="9">
        <f t="shared" si="0"/>
        <v>-25874611446</v>
      </c>
      <c r="J12" s="9"/>
      <c r="K12" s="10">
        <f t="shared" si="1"/>
        <v>4.4097042888452891E-2</v>
      </c>
      <c r="L12" s="9"/>
      <c r="M12" s="9">
        <v>0</v>
      </c>
      <c r="N12" s="9"/>
      <c r="O12" s="9">
        <v>-21738467871</v>
      </c>
      <c r="P12" s="9"/>
      <c r="Q12" s="9">
        <v>1187284467</v>
      </c>
      <c r="R12" s="9"/>
      <c r="S12" s="9">
        <v>-20551183404</v>
      </c>
      <c r="T12" s="9"/>
      <c r="U12" s="10">
        <f t="shared" si="2"/>
        <v>5.9167072741349623E-3</v>
      </c>
    </row>
    <row r="13" spans="1:21">
      <c r="A13" s="1" t="s">
        <v>59</v>
      </c>
      <c r="C13" s="9">
        <v>0</v>
      </c>
      <c r="D13" s="9"/>
      <c r="E13" s="9">
        <v>-1833564992</v>
      </c>
      <c r="F13" s="9"/>
      <c r="G13" s="9">
        <v>13216291</v>
      </c>
      <c r="H13" s="9"/>
      <c r="I13" s="9">
        <f t="shared" si="0"/>
        <v>-1820348701</v>
      </c>
      <c r="J13" s="9"/>
      <c r="K13" s="10">
        <f t="shared" si="1"/>
        <v>3.1023459002452337E-3</v>
      </c>
      <c r="L13" s="9"/>
      <c r="M13" s="9">
        <v>0</v>
      </c>
      <c r="N13" s="9"/>
      <c r="O13" s="9">
        <v>22496329571</v>
      </c>
      <c r="P13" s="9"/>
      <c r="Q13" s="9">
        <v>13216291</v>
      </c>
      <c r="R13" s="9"/>
      <c r="S13" s="9">
        <v>22509545862</v>
      </c>
      <c r="T13" s="9"/>
      <c r="U13" s="10">
        <f t="shared" si="2"/>
        <v>-6.4805218814429858E-3</v>
      </c>
    </row>
    <row r="14" spans="1:21">
      <c r="A14" s="1" t="s">
        <v>75</v>
      </c>
      <c r="C14" s="9">
        <v>0</v>
      </c>
      <c r="D14" s="9"/>
      <c r="E14" s="9">
        <v>-1888345571</v>
      </c>
      <c r="F14" s="9"/>
      <c r="G14" s="9">
        <v>0</v>
      </c>
      <c r="H14" s="9"/>
      <c r="I14" s="9">
        <f t="shared" si="0"/>
        <v>-1888345571</v>
      </c>
      <c r="J14" s="9"/>
      <c r="K14" s="10">
        <f t="shared" si="1"/>
        <v>3.2182301870075031E-3</v>
      </c>
      <c r="L14" s="9"/>
      <c r="M14" s="9">
        <v>1282067600</v>
      </c>
      <c r="N14" s="9"/>
      <c r="O14" s="9">
        <v>-3541554853</v>
      </c>
      <c r="P14" s="9"/>
      <c r="Q14" s="9">
        <v>57100604</v>
      </c>
      <c r="R14" s="9"/>
      <c r="S14" s="9">
        <v>-2202386649</v>
      </c>
      <c r="T14" s="9"/>
      <c r="U14" s="10">
        <f t="shared" si="2"/>
        <v>6.3406942804372754E-4</v>
      </c>
    </row>
    <row r="15" spans="1:21">
      <c r="A15" s="1" t="s">
        <v>235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10">
        <f t="shared" si="1"/>
        <v>0</v>
      </c>
      <c r="L15" s="9"/>
      <c r="M15" s="9">
        <v>0</v>
      </c>
      <c r="N15" s="9"/>
      <c r="O15" s="9">
        <v>0</v>
      </c>
      <c r="P15" s="9"/>
      <c r="Q15" s="9">
        <v>15172295</v>
      </c>
      <c r="R15" s="9"/>
      <c r="S15" s="9">
        <v>15172295</v>
      </c>
      <c r="T15" s="9"/>
      <c r="U15" s="10">
        <f t="shared" si="2"/>
        <v>-4.3681196565229936E-6</v>
      </c>
    </row>
    <row r="16" spans="1:21">
      <c r="A16" s="1" t="s">
        <v>236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10">
        <f t="shared" si="1"/>
        <v>0</v>
      </c>
      <c r="L16" s="9"/>
      <c r="M16" s="9">
        <v>0</v>
      </c>
      <c r="N16" s="9"/>
      <c r="O16" s="9">
        <v>0</v>
      </c>
      <c r="P16" s="9"/>
      <c r="Q16" s="9">
        <v>11955142906</v>
      </c>
      <c r="R16" s="9"/>
      <c r="S16" s="9">
        <v>11955142906</v>
      </c>
      <c r="T16" s="9"/>
      <c r="U16" s="10">
        <f t="shared" si="2"/>
        <v>-3.4418981916868887E-3</v>
      </c>
    </row>
    <row r="17" spans="1:21">
      <c r="A17" s="1" t="s">
        <v>39</v>
      </c>
      <c r="C17" s="9">
        <v>0</v>
      </c>
      <c r="D17" s="9"/>
      <c r="E17" s="9">
        <v>-243594715</v>
      </c>
      <c r="F17" s="9"/>
      <c r="G17" s="9">
        <v>0</v>
      </c>
      <c r="H17" s="9"/>
      <c r="I17" s="9">
        <f t="shared" si="0"/>
        <v>-243594715</v>
      </c>
      <c r="J17" s="9"/>
      <c r="K17" s="10">
        <f t="shared" si="1"/>
        <v>4.1514851796609499E-4</v>
      </c>
      <c r="L17" s="9"/>
      <c r="M17" s="9">
        <v>15312220231</v>
      </c>
      <c r="N17" s="9"/>
      <c r="O17" s="9">
        <v>-4332994818</v>
      </c>
      <c r="P17" s="9"/>
      <c r="Q17" s="9">
        <v>-6015397</v>
      </c>
      <c r="R17" s="9"/>
      <c r="S17" s="9">
        <v>10973210016</v>
      </c>
      <c r="T17" s="9"/>
      <c r="U17" s="10">
        <f t="shared" si="2"/>
        <v>-3.1591986819426193E-3</v>
      </c>
    </row>
    <row r="18" spans="1:21">
      <c r="A18" s="1" t="s">
        <v>237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10">
        <f t="shared" si="1"/>
        <v>0</v>
      </c>
      <c r="L18" s="9"/>
      <c r="M18" s="9">
        <v>0</v>
      </c>
      <c r="N18" s="9"/>
      <c r="O18" s="9">
        <v>0</v>
      </c>
      <c r="P18" s="9"/>
      <c r="Q18" s="9">
        <v>-8332087954</v>
      </c>
      <c r="R18" s="9"/>
      <c r="S18" s="9">
        <v>-8332087954</v>
      </c>
      <c r="T18" s="9"/>
      <c r="U18" s="10">
        <f t="shared" si="2"/>
        <v>2.3988168679653179E-3</v>
      </c>
    </row>
    <row r="19" spans="1:21">
      <c r="A19" s="1" t="s">
        <v>239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10">
        <f t="shared" si="1"/>
        <v>0</v>
      </c>
      <c r="L19" s="9"/>
      <c r="M19" s="9">
        <v>0</v>
      </c>
      <c r="N19" s="9"/>
      <c r="O19" s="9">
        <v>0</v>
      </c>
      <c r="P19" s="9"/>
      <c r="Q19" s="9">
        <v>-183888702</v>
      </c>
      <c r="R19" s="9"/>
      <c r="S19" s="9">
        <v>-183888702</v>
      </c>
      <c r="T19" s="9"/>
      <c r="U19" s="10">
        <f t="shared" si="2"/>
        <v>5.2941750329709457E-5</v>
      </c>
    </row>
    <row r="20" spans="1:21">
      <c r="A20" s="1" t="s">
        <v>24</v>
      </c>
      <c r="C20" s="9">
        <v>0</v>
      </c>
      <c r="D20" s="9"/>
      <c r="E20" s="9">
        <v>-12212481892</v>
      </c>
      <c r="F20" s="9"/>
      <c r="G20" s="9">
        <v>0</v>
      </c>
      <c r="H20" s="9"/>
      <c r="I20" s="9">
        <f t="shared" si="0"/>
        <v>-12212481892</v>
      </c>
      <c r="J20" s="9"/>
      <c r="K20" s="10">
        <f t="shared" si="1"/>
        <v>2.0813233809902534E-2</v>
      </c>
      <c r="L20" s="9"/>
      <c r="M20" s="9">
        <v>51133280000</v>
      </c>
      <c r="N20" s="9"/>
      <c r="O20" s="9">
        <v>-160054892103</v>
      </c>
      <c r="P20" s="9"/>
      <c r="Q20" s="9">
        <v>-5543259884</v>
      </c>
      <c r="R20" s="9"/>
      <c r="S20" s="9">
        <v>-114464871987</v>
      </c>
      <c r="T20" s="9"/>
      <c r="U20" s="10">
        <f t="shared" si="2"/>
        <v>3.2954556796305559E-2</v>
      </c>
    </row>
    <row r="21" spans="1:21">
      <c r="A21" s="1" t="s">
        <v>207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10">
        <f t="shared" si="1"/>
        <v>0</v>
      </c>
      <c r="L21" s="9"/>
      <c r="M21" s="9">
        <v>5006423962</v>
      </c>
      <c r="N21" s="9"/>
      <c r="O21" s="9">
        <v>0</v>
      </c>
      <c r="P21" s="9"/>
      <c r="Q21" s="9">
        <v>-25500583947</v>
      </c>
      <c r="R21" s="9"/>
      <c r="S21" s="9">
        <v>-20494159985</v>
      </c>
      <c r="T21" s="9"/>
      <c r="U21" s="10">
        <f t="shared" si="2"/>
        <v>5.9002901719486392E-3</v>
      </c>
    </row>
    <row r="22" spans="1:21">
      <c r="A22" s="1" t="s">
        <v>19</v>
      </c>
      <c r="C22" s="9">
        <v>0</v>
      </c>
      <c r="D22" s="9"/>
      <c r="E22" s="9">
        <v>1822998703</v>
      </c>
      <c r="F22" s="9"/>
      <c r="G22" s="9">
        <v>0</v>
      </c>
      <c r="H22" s="9"/>
      <c r="I22" s="9">
        <f t="shared" si="0"/>
        <v>1822998703</v>
      </c>
      <c r="J22" s="9"/>
      <c r="K22" s="10">
        <f t="shared" si="1"/>
        <v>-3.1068621903581257E-3</v>
      </c>
      <c r="L22" s="9"/>
      <c r="M22" s="9">
        <v>15210000000</v>
      </c>
      <c r="N22" s="9"/>
      <c r="O22" s="9">
        <v>-41588643091</v>
      </c>
      <c r="P22" s="9"/>
      <c r="Q22" s="9">
        <v>-3416763998</v>
      </c>
      <c r="R22" s="9"/>
      <c r="S22" s="9">
        <v>-29795407089</v>
      </c>
      <c r="T22" s="9"/>
      <c r="U22" s="10">
        <f t="shared" si="2"/>
        <v>8.5781289765039133E-3</v>
      </c>
    </row>
    <row r="23" spans="1:21">
      <c r="A23" s="1" t="s">
        <v>17</v>
      </c>
      <c r="C23" s="9">
        <v>0</v>
      </c>
      <c r="D23" s="9"/>
      <c r="E23" s="9">
        <v>1729647086</v>
      </c>
      <c r="F23" s="9"/>
      <c r="G23" s="9">
        <v>0</v>
      </c>
      <c r="H23" s="9"/>
      <c r="I23" s="9">
        <f t="shared" si="0"/>
        <v>1729647086</v>
      </c>
      <c r="J23" s="9"/>
      <c r="K23" s="10">
        <f t="shared" si="1"/>
        <v>-2.9477668444377984E-3</v>
      </c>
      <c r="L23" s="9"/>
      <c r="M23" s="9">
        <v>251533536</v>
      </c>
      <c r="N23" s="9"/>
      <c r="O23" s="9">
        <v>-15109560755</v>
      </c>
      <c r="P23" s="9"/>
      <c r="Q23" s="9">
        <v>-649612351</v>
      </c>
      <c r="R23" s="9"/>
      <c r="S23" s="9">
        <v>-15507639570</v>
      </c>
      <c r="T23" s="9"/>
      <c r="U23" s="10">
        <f t="shared" si="2"/>
        <v>4.4646657102297826E-3</v>
      </c>
    </row>
    <row r="24" spans="1:21">
      <c r="A24" s="1" t="s">
        <v>80</v>
      </c>
      <c r="C24" s="9">
        <v>0</v>
      </c>
      <c r="D24" s="9"/>
      <c r="E24" s="9">
        <v>-5778999487</v>
      </c>
      <c r="F24" s="9"/>
      <c r="G24" s="9">
        <v>0</v>
      </c>
      <c r="H24" s="9"/>
      <c r="I24" s="9">
        <f t="shared" si="0"/>
        <v>-5778999487</v>
      </c>
      <c r="J24" s="9"/>
      <c r="K24" s="10">
        <f t="shared" si="1"/>
        <v>9.8489126595167429E-3</v>
      </c>
      <c r="L24" s="9"/>
      <c r="M24" s="9">
        <v>34289314080</v>
      </c>
      <c r="N24" s="9"/>
      <c r="O24" s="9">
        <v>-55183706197</v>
      </c>
      <c r="P24" s="9"/>
      <c r="Q24" s="9">
        <v>-13032075353</v>
      </c>
      <c r="R24" s="9"/>
      <c r="S24" s="9">
        <v>-33926467470</v>
      </c>
      <c r="T24" s="9"/>
      <c r="U24" s="10">
        <f t="shared" si="2"/>
        <v>9.7674655964766644E-3</v>
      </c>
    </row>
    <row r="25" spans="1:21">
      <c r="A25" s="1" t="s">
        <v>240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10">
        <f t="shared" si="1"/>
        <v>0</v>
      </c>
      <c r="L25" s="9"/>
      <c r="M25" s="9">
        <v>0</v>
      </c>
      <c r="N25" s="9"/>
      <c r="O25" s="9">
        <v>0</v>
      </c>
      <c r="P25" s="9"/>
      <c r="Q25" s="9">
        <v>-9848816900</v>
      </c>
      <c r="R25" s="9"/>
      <c r="S25" s="9">
        <v>-9848816900</v>
      </c>
      <c r="T25" s="9"/>
      <c r="U25" s="10">
        <f t="shared" si="2"/>
        <v>2.8354847235955967E-3</v>
      </c>
    </row>
    <row r="26" spans="1:21">
      <c r="A26" s="1" t="s">
        <v>241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10">
        <f t="shared" si="1"/>
        <v>0</v>
      </c>
      <c r="L26" s="9"/>
      <c r="M26" s="9">
        <v>0</v>
      </c>
      <c r="N26" s="9"/>
      <c r="O26" s="9">
        <v>0</v>
      </c>
      <c r="P26" s="9"/>
      <c r="Q26" s="9">
        <v>2438484001</v>
      </c>
      <c r="R26" s="9"/>
      <c r="S26" s="9">
        <v>2438484001</v>
      </c>
      <c r="T26" s="9"/>
      <c r="U26" s="10">
        <f t="shared" si="2"/>
        <v>-7.0204210351070386E-4</v>
      </c>
    </row>
    <row r="27" spans="1:21">
      <c r="A27" s="1" t="s">
        <v>196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10">
        <f t="shared" si="1"/>
        <v>0</v>
      </c>
      <c r="L27" s="9"/>
      <c r="M27" s="9">
        <v>1971343400</v>
      </c>
      <c r="N27" s="9"/>
      <c r="O27" s="9">
        <v>0</v>
      </c>
      <c r="P27" s="9"/>
      <c r="Q27" s="9">
        <v>-4730783581</v>
      </c>
      <c r="R27" s="9"/>
      <c r="S27" s="9">
        <v>-2759440181</v>
      </c>
      <c r="T27" s="9"/>
      <c r="U27" s="10">
        <f t="shared" si="2"/>
        <v>7.9444572463331794E-4</v>
      </c>
    </row>
    <row r="28" spans="1:21">
      <c r="A28" s="1" t="s">
        <v>86</v>
      </c>
      <c r="C28" s="9">
        <v>0</v>
      </c>
      <c r="D28" s="9"/>
      <c r="E28" s="9">
        <v>-9832005406</v>
      </c>
      <c r="F28" s="9"/>
      <c r="G28" s="9">
        <v>0</v>
      </c>
      <c r="H28" s="9"/>
      <c r="I28" s="9">
        <f t="shared" si="0"/>
        <v>-9832005406</v>
      </c>
      <c r="J28" s="9"/>
      <c r="K28" s="10">
        <f t="shared" si="1"/>
        <v>1.6756285016017419E-2</v>
      </c>
      <c r="L28" s="9"/>
      <c r="M28" s="9">
        <v>642520568</v>
      </c>
      <c r="N28" s="9"/>
      <c r="O28" s="9">
        <v>-11395331943</v>
      </c>
      <c r="P28" s="9"/>
      <c r="Q28" s="9">
        <v>-1337846</v>
      </c>
      <c r="R28" s="9"/>
      <c r="S28" s="9">
        <v>-10754149221</v>
      </c>
      <c r="T28" s="9"/>
      <c r="U28" s="10">
        <f t="shared" si="2"/>
        <v>3.0961308491188407E-3</v>
      </c>
    </row>
    <row r="29" spans="1:21">
      <c r="A29" s="1" t="s">
        <v>27</v>
      </c>
      <c r="C29" s="9">
        <v>0</v>
      </c>
      <c r="D29" s="9"/>
      <c r="E29" s="9">
        <v>-30779847759</v>
      </c>
      <c r="F29" s="9"/>
      <c r="G29" s="9">
        <v>0</v>
      </c>
      <c r="H29" s="9"/>
      <c r="I29" s="9">
        <f t="shared" si="0"/>
        <v>-30779847759</v>
      </c>
      <c r="J29" s="9"/>
      <c r="K29" s="10">
        <f t="shared" si="1"/>
        <v>5.2456836677966842E-2</v>
      </c>
      <c r="L29" s="9"/>
      <c r="M29" s="9">
        <v>97681877600</v>
      </c>
      <c r="N29" s="9"/>
      <c r="O29" s="9">
        <v>-232304243389</v>
      </c>
      <c r="P29" s="9"/>
      <c r="Q29" s="9">
        <v>-19375378416</v>
      </c>
      <c r="R29" s="9"/>
      <c r="S29" s="9">
        <v>-153997744205</v>
      </c>
      <c r="T29" s="9"/>
      <c r="U29" s="10">
        <f t="shared" si="2"/>
        <v>4.4336112204650675E-2</v>
      </c>
    </row>
    <row r="30" spans="1:21">
      <c r="A30" s="1" t="s">
        <v>34</v>
      </c>
      <c r="C30" s="9">
        <v>0</v>
      </c>
      <c r="D30" s="9"/>
      <c r="E30" s="9">
        <v>-45339405898</v>
      </c>
      <c r="F30" s="9"/>
      <c r="G30" s="9">
        <v>0</v>
      </c>
      <c r="H30" s="9"/>
      <c r="I30" s="9">
        <f t="shared" si="0"/>
        <v>-45339405898</v>
      </c>
      <c r="J30" s="9"/>
      <c r="K30" s="10">
        <f t="shared" si="1"/>
        <v>7.7270096619370107E-2</v>
      </c>
      <c r="L30" s="9"/>
      <c r="M30" s="9">
        <v>148534074000</v>
      </c>
      <c r="N30" s="9"/>
      <c r="O30" s="9">
        <v>-450212346295</v>
      </c>
      <c r="P30" s="9"/>
      <c r="Q30" s="9">
        <v>-7902697498</v>
      </c>
      <c r="R30" s="9"/>
      <c r="S30" s="9">
        <v>-309580969793</v>
      </c>
      <c r="T30" s="9"/>
      <c r="U30" s="10">
        <f t="shared" si="2"/>
        <v>8.9128686163711848E-2</v>
      </c>
    </row>
    <row r="31" spans="1:21">
      <c r="A31" s="1" t="s">
        <v>47</v>
      </c>
      <c r="C31" s="9">
        <v>0</v>
      </c>
      <c r="D31" s="9"/>
      <c r="E31" s="9">
        <v>-2282338514</v>
      </c>
      <c r="F31" s="9"/>
      <c r="G31" s="9">
        <v>0</v>
      </c>
      <c r="H31" s="9"/>
      <c r="I31" s="9">
        <f t="shared" si="0"/>
        <v>-2282338514</v>
      </c>
      <c r="J31" s="9"/>
      <c r="K31" s="10">
        <f t="shared" si="1"/>
        <v>3.8896962587387806E-3</v>
      </c>
      <c r="L31" s="9"/>
      <c r="M31" s="9">
        <v>0</v>
      </c>
      <c r="N31" s="9"/>
      <c r="O31" s="9">
        <v>-15899465236</v>
      </c>
      <c r="P31" s="9"/>
      <c r="Q31" s="9">
        <v>-711934577</v>
      </c>
      <c r="R31" s="9"/>
      <c r="S31" s="9">
        <v>-16611399813</v>
      </c>
      <c r="T31" s="9"/>
      <c r="U31" s="10">
        <f t="shared" si="2"/>
        <v>4.7824394427822339E-3</v>
      </c>
    </row>
    <row r="32" spans="1:21">
      <c r="A32" s="1" t="s">
        <v>15</v>
      </c>
      <c r="C32" s="9">
        <v>0</v>
      </c>
      <c r="D32" s="9"/>
      <c r="E32" s="9">
        <v>400613920</v>
      </c>
      <c r="F32" s="9"/>
      <c r="G32" s="9">
        <v>0</v>
      </c>
      <c r="H32" s="9"/>
      <c r="I32" s="9">
        <f t="shared" si="0"/>
        <v>400613920</v>
      </c>
      <c r="J32" s="9"/>
      <c r="K32" s="10">
        <f t="shared" si="1"/>
        <v>-6.8274993225771641E-4</v>
      </c>
      <c r="L32" s="9"/>
      <c r="M32" s="9">
        <v>15010000000</v>
      </c>
      <c r="N32" s="9"/>
      <c r="O32" s="9">
        <v>-32324936740</v>
      </c>
      <c r="P32" s="9"/>
      <c r="Q32" s="9">
        <v>179179966</v>
      </c>
      <c r="R32" s="9"/>
      <c r="S32" s="9">
        <v>-17135756774</v>
      </c>
      <c r="T32" s="9"/>
      <c r="U32" s="10">
        <f t="shared" si="2"/>
        <v>4.9334023622600561E-3</v>
      </c>
    </row>
    <row r="33" spans="1:21">
      <c r="A33" s="1" t="s">
        <v>65</v>
      </c>
      <c r="C33" s="9">
        <v>0</v>
      </c>
      <c r="D33" s="9"/>
      <c r="E33" s="9">
        <v>-8523829642</v>
      </c>
      <c r="F33" s="9"/>
      <c r="G33" s="9">
        <v>0</v>
      </c>
      <c r="H33" s="9"/>
      <c r="I33" s="9">
        <f t="shared" si="0"/>
        <v>-8523829642</v>
      </c>
      <c r="J33" s="9"/>
      <c r="K33" s="10">
        <f t="shared" si="1"/>
        <v>1.4526814521701631E-2</v>
      </c>
      <c r="L33" s="9"/>
      <c r="M33" s="9">
        <v>606382896</v>
      </c>
      <c r="N33" s="9"/>
      <c r="O33" s="9">
        <v>-15219203723</v>
      </c>
      <c r="P33" s="9"/>
      <c r="Q33" s="9">
        <v>-8677251413</v>
      </c>
      <c r="R33" s="9"/>
      <c r="S33" s="9">
        <v>-23290072240</v>
      </c>
      <c r="T33" s="9"/>
      <c r="U33" s="10">
        <f t="shared" si="2"/>
        <v>6.7052362449704882E-3</v>
      </c>
    </row>
    <row r="34" spans="1:21">
      <c r="A34" s="1" t="s">
        <v>83</v>
      </c>
      <c r="C34" s="9">
        <v>0</v>
      </c>
      <c r="D34" s="9"/>
      <c r="E34" s="9">
        <v>29408217361</v>
      </c>
      <c r="F34" s="9"/>
      <c r="G34" s="9">
        <v>0</v>
      </c>
      <c r="H34" s="9"/>
      <c r="I34" s="9">
        <f t="shared" si="0"/>
        <v>29408217361</v>
      </c>
      <c r="J34" s="9"/>
      <c r="K34" s="10">
        <f t="shared" si="1"/>
        <v>-5.0119223044079321E-2</v>
      </c>
      <c r="L34" s="9"/>
      <c r="M34" s="9">
        <v>44440000000</v>
      </c>
      <c r="N34" s="9"/>
      <c r="O34" s="9">
        <v>15687413540</v>
      </c>
      <c r="P34" s="9"/>
      <c r="Q34" s="9">
        <v>0</v>
      </c>
      <c r="R34" s="9"/>
      <c r="S34" s="9">
        <v>60127413540</v>
      </c>
      <c r="T34" s="9"/>
      <c r="U34" s="10">
        <f t="shared" si="2"/>
        <v>-1.7310745472584127E-2</v>
      </c>
    </row>
    <row r="35" spans="1:21">
      <c r="A35" s="1" t="s">
        <v>49</v>
      </c>
      <c r="C35" s="9">
        <v>0</v>
      </c>
      <c r="D35" s="9"/>
      <c r="E35" s="9">
        <v>2847953250</v>
      </c>
      <c r="F35" s="9"/>
      <c r="G35" s="9">
        <v>0</v>
      </c>
      <c r="H35" s="9"/>
      <c r="I35" s="9">
        <f t="shared" si="0"/>
        <v>2847953250</v>
      </c>
      <c r="J35" s="9"/>
      <c r="K35" s="10">
        <f t="shared" si="1"/>
        <v>-4.853650338736715E-3</v>
      </c>
      <c r="L35" s="9"/>
      <c r="M35" s="9">
        <v>2041640771</v>
      </c>
      <c r="N35" s="9"/>
      <c r="O35" s="9">
        <v>-28240960500</v>
      </c>
      <c r="P35" s="9"/>
      <c r="Q35" s="9">
        <v>0</v>
      </c>
      <c r="R35" s="9"/>
      <c r="S35" s="9">
        <v>-26199319729</v>
      </c>
      <c r="T35" s="9"/>
      <c r="U35" s="10">
        <f t="shared" si="2"/>
        <v>7.5428116508264283E-3</v>
      </c>
    </row>
    <row r="36" spans="1:21">
      <c r="A36" s="1" t="s">
        <v>51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10">
        <f t="shared" si="1"/>
        <v>0</v>
      </c>
      <c r="L36" s="9"/>
      <c r="M36" s="9">
        <v>292551264000</v>
      </c>
      <c r="N36" s="9"/>
      <c r="O36" s="9">
        <v>-494396004941</v>
      </c>
      <c r="P36" s="9"/>
      <c r="Q36" s="9">
        <v>0</v>
      </c>
      <c r="R36" s="9"/>
      <c r="S36" s="9">
        <v>-201844740941</v>
      </c>
      <c r="T36" s="9"/>
      <c r="U36" s="10">
        <f t="shared" si="2"/>
        <v>5.8111312788880889E-2</v>
      </c>
    </row>
    <row r="37" spans="1:21">
      <c r="A37" s="1" t="s">
        <v>71</v>
      </c>
      <c r="C37" s="9">
        <v>0</v>
      </c>
      <c r="D37" s="9"/>
      <c r="E37" s="9">
        <v>-12842988403</v>
      </c>
      <c r="F37" s="9"/>
      <c r="G37" s="9">
        <v>0</v>
      </c>
      <c r="H37" s="9"/>
      <c r="I37" s="9">
        <f t="shared" si="0"/>
        <v>-12842988403</v>
      </c>
      <c r="J37" s="9"/>
      <c r="K37" s="10">
        <f t="shared" si="1"/>
        <v>2.1887780290147901E-2</v>
      </c>
      <c r="L37" s="9"/>
      <c r="M37" s="9">
        <v>27455869700</v>
      </c>
      <c r="N37" s="9"/>
      <c r="O37" s="9">
        <v>-95505991989</v>
      </c>
      <c r="P37" s="9"/>
      <c r="Q37" s="9">
        <v>0</v>
      </c>
      <c r="R37" s="9"/>
      <c r="S37" s="9">
        <v>-68050122289</v>
      </c>
      <c r="T37" s="9"/>
      <c r="U37" s="10">
        <f t="shared" si="2"/>
        <v>1.9591701637713635E-2</v>
      </c>
    </row>
    <row r="38" spans="1:21">
      <c r="A38" s="1" t="s">
        <v>81</v>
      </c>
      <c r="C38" s="9">
        <v>0</v>
      </c>
      <c r="D38" s="9"/>
      <c r="E38" s="9">
        <v>-5646186926</v>
      </c>
      <c r="F38" s="9"/>
      <c r="G38" s="9">
        <v>0</v>
      </c>
      <c r="H38" s="9"/>
      <c r="I38" s="9">
        <f t="shared" si="0"/>
        <v>-5646186926</v>
      </c>
      <c r="J38" s="9"/>
      <c r="K38" s="10">
        <f t="shared" si="1"/>
        <v>9.6225656393589716E-3</v>
      </c>
      <c r="L38" s="9"/>
      <c r="M38" s="9">
        <v>23951734800</v>
      </c>
      <c r="N38" s="9"/>
      <c r="O38" s="9">
        <v>-91359386046</v>
      </c>
      <c r="P38" s="9"/>
      <c r="Q38" s="9">
        <v>0</v>
      </c>
      <c r="R38" s="9"/>
      <c r="S38" s="9">
        <v>-67407651246</v>
      </c>
      <c r="T38" s="9"/>
      <c r="U38" s="10">
        <f t="shared" si="2"/>
        <v>1.9406733550046268E-2</v>
      </c>
    </row>
    <row r="39" spans="1:21">
      <c r="A39" s="1" t="s">
        <v>32</v>
      </c>
      <c r="C39" s="9">
        <v>0</v>
      </c>
      <c r="D39" s="9"/>
      <c r="E39" s="9">
        <v>-4806929492</v>
      </c>
      <c r="F39" s="9"/>
      <c r="G39" s="9">
        <v>0</v>
      </c>
      <c r="H39" s="9"/>
      <c r="I39" s="9">
        <f t="shared" si="0"/>
        <v>-4806929492</v>
      </c>
      <c r="J39" s="9"/>
      <c r="K39" s="10">
        <f t="shared" si="1"/>
        <v>8.1922534919171529E-3</v>
      </c>
      <c r="L39" s="9"/>
      <c r="M39" s="9">
        <v>9824306097</v>
      </c>
      <c r="N39" s="9"/>
      <c r="O39" s="9">
        <v>-7493948500</v>
      </c>
      <c r="P39" s="9"/>
      <c r="Q39" s="9">
        <v>0</v>
      </c>
      <c r="R39" s="9"/>
      <c r="S39" s="9">
        <v>2330357597</v>
      </c>
      <c r="T39" s="9"/>
      <c r="U39" s="10">
        <f t="shared" si="2"/>
        <v>-6.7091239830120546E-4</v>
      </c>
    </row>
    <row r="40" spans="1:21">
      <c r="A40" s="1" t="s">
        <v>28</v>
      </c>
      <c r="C40" s="9">
        <v>0</v>
      </c>
      <c r="D40" s="9"/>
      <c r="E40" s="9">
        <v>2286315000</v>
      </c>
      <c r="F40" s="9"/>
      <c r="G40" s="9">
        <v>0</v>
      </c>
      <c r="H40" s="9"/>
      <c r="I40" s="9">
        <f t="shared" si="0"/>
        <v>2286315000</v>
      </c>
      <c r="J40" s="9"/>
      <c r="K40" s="10">
        <f t="shared" si="1"/>
        <v>-3.8964732213244138E-3</v>
      </c>
      <c r="L40" s="9"/>
      <c r="M40" s="9">
        <v>34500000000</v>
      </c>
      <c r="N40" s="9"/>
      <c r="O40" s="9">
        <v>-87520138200</v>
      </c>
      <c r="P40" s="9"/>
      <c r="Q40" s="9">
        <v>0</v>
      </c>
      <c r="R40" s="9"/>
      <c r="S40" s="9">
        <v>-53020138200</v>
      </c>
      <c r="T40" s="9"/>
      <c r="U40" s="10">
        <f t="shared" si="2"/>
        <v>1.5264553441848161E-2</v>
      </c>
    </row>
    <row r="41" spans="1:21">
      <c r="A41" s="1" t="s">
        <v>70</v>
      </c>
      <c r="C41" s="9">
        <v>0</v>
      </c>
      <c r="D41" s="9"/>
      <c r="E41" s="9">
        <v>-350886603</v>
      </c>
      <c r="F41" s="9"/>
      <c r="G41" s="9">
        <v>0</v>
      </c>
      <c r="H41" s="9"/>
      <c r="I41" s="9">
        <f t="shared" si="0"/>
        <v>-350886603</v>
      </c>
      <c r="J41" s="9"/>
      <c r="K41" s="10">
        <f t="shared" si="1"/>
        <v>5.9800169806478579E-4</v>
      </c>
      <c r="L41" s="9"/>
      <c r="M41" s="9">
        <v>17429659930</v>
      </c>
      <c r="N41" s="9"/>
      <c r="O41" s="9">
        <v>-9902804558</v>
      </c>
      <c r="P41" s="9"/>
      <c r="Q41" s="9">
        <v>0</v>
      </c>
      <c r="R41" s="9"/>
      <c r="S41" s="9">
        <v>7526855372</v>
      </c>
      <c r="T41" s="9"/>
      <c r="U41" s="10">
        <f t="shared" si="2"/>
        <v>-2.1669895623726595E-3</v>
      </c>
    </row>
    <row r="42" spans="1:21">
      <c r="A42" s="1" t="s">
        <v>42</v>
      </c>
      <c r="C42" s="9">
        <v>0</v>
      </c>
      <c r="D42" s="9"/>
      <c r="E42" s="9">
        <v>-3891526821</v>
      </c>
      <c r="F42" s="9"/>
      <c r="G42" s="9">
        <v>0</v>
      </c>
      <c r="H42" s="9"/>
      <c r="I42" s="9">
        <f t="shared" si="0"/>
        <v>-3891526821</v>
      </c>
      <c r="J42" s="9"/>
      <c r="K42" s="10">
        <f t="shared" si="1"/>
        <v>6.6321701288283652E-3</v>
      </c>
      <c r="L42" s="9"/>
      <c r="M42" s="9">
        <v>7152263158</v>
      </c>
      <c r="N42" s="9"/>
      <c r="O42" s="9">
        <v>-14298592309</v>
      </c>
      <c r="P42" s="9"/>
      <c r="Q42" s="9">
        <v>0</v>
      </c>
      <c r="R42" s="9"/>
      <c r="S42" s="9">
        <v>-7146329151</v>
      </c>
      <c r="T42" s="9"/>
      <c r="U42" s="10">
        <f t="shared" si="2"/>
        <v>2.057435663916789E-3</v>
      </c>
    </row>
    <row r="43" spans="1:21">
      <c r="A43" s="1" t="s">
        <v>18</v>
      </c>
      <c r="C43" s="9">
        <v>0</v>
      </c>
      <c r="D43" s="9"/>
      <c r="E43" s="9">
        <v>114709788656</v>
      </c>
      <c r="F43" s="9"/>
      <c r="G43" s="9">
        <v>0</v>
      </c>
      <c r="H43" s="9"/>
      <c r="I43" s="9">
        <f t="shared" si="0"/>
        <v>114709788656</v>
      </c>
      <c r="J43" s="9"/>
      <c r="K43" s="10">
        <f t="shared" si="1"/>
        <v>-0.19549520504474974</v>
      </c>
      <c r="L43" s="9"/>
      <c r="M43" s="9">
        <v>92133664350</v>
      </c>
      <c r="N43" s="9"/>
      <c r="O43" s="9">
        <v>-43277282011</v>
      </c>
      <c r="P43" s="9"/>
      <c r="Q43" s="9">
        <v>0</v>
      </c>
      <c r="R43" s="9"/>
      <c r="S43" s="9">
        <v>48856382339</v>
      </c>
      <c r="T43" s="9"/>
      <c r="U43" s="10">
        <f t="shared" si="2"/>
        <v>-1.4065803758863687E-2</v>
      </c>
    </row>
    <row r="44" spans="1:21">
      <c r="A44" s="1" t="s">
        <v>73</v>
      </c>
      <c r="C44" s="9">
        <v>0</v>
      </c>
      <c r="D44" s="9"/>
      <c r="E44" s="9">
        <v>-39006961942</v>
      </c>
      <c r="F44" s="9"/>
      <c r="G44" s="9">
        <v>0</v>
      </c>
      <c r="H44" s="9"/>
      <c r="I44" s="9">
        <f t="shared" si="0"/>
        <v>-39006961942</v>
      </c>
      <c r="J44" s="9"/>
      <c r="K44" s="10">
        <f t="shared" si="1"/>
        <v>6.647797116855006E-2</v>
      </c>
      <c r="L44" s="9"/>
      <c r="M44" s="9">
        <v>271166265600</v>
      </c>
      <c r="N44" s="9"/>
      <c r="O44" s="9">
        <v>-589125261006</v>
      </c>
      <c r="P44" s="9"/>
      <c r="Q44" s="9">
        <v>0</v>
      </c>
      <c r="R44" s="9"/>
      <c r="S44" s="9">
        <v>-317958995406</v>
      </c>
      <c r="T44" s="9"/>
      <c r="U44" s="10">
        <f t="shared" si="2"/>
        <v>9.1540728531923007E-2</v>
      </c>
    </row>
    <row r="45" spans="1:21">
      <c r="A45" s="1" t="s">
        <v>72</v>
      </c>
      <c r="C45" s="9">
        <v>0</v>
      </c>
      <c r="D45" s="9"/>
      <c r="E45" s="9">
        <v>-15857306701</v>
      </c>
      <c r="F45" s="9"/>
      <c r="G45" s="9">
        <v>0</v>
      </c>
      <c r="H45" s="9"/>
      <c r="I45" s="9">
        <f t="shared" si="0"/>
        <v>-15857306701</v>
      </c>
      <c r="J45" s="9"/>
      <c r="K45" s="10">
        <f t="shared" si="1"/>
        <v>2.7024959781471354E-2</v>
      </c>
      <c r="L45" s="9"/>
      <c r="M45" s="9">
        <v>65191744860</v>
      </c>
      <c r="N45" s="9"/>
      <c r="O45" s="9">
        <v>-523242026677</v>
      </c>
      <c r="P45" s="9"/>
      <c r="Q45" s="9">
        <v>0</v>
      </c>
      <c r="R45" s="9"/>
      <c r="S45" s="9">
        <v>-458050281817</v>
      </c>
      <c r="T45" s="9"/>
      <c r="U45" s="10">
        <f t="shared" si="2"/>
        <v>0.13187315694037946</v>
      </c>
    </row>
    <row r="46" spans="1:21">
      <c r="A46" s="1" t="s">
        <v>85</v>
      </c>
      <c r="C46" s="9">
        <v>0</v>
      </c>
      <c r="D46" s="9"/>
      <c r="E46" s="9">
        <v>-3669535575</v>
      </c>
      <c r="F46" s="9"/>
      <c r="G46" s="9">
        <v>0</v>
      </c>
      <c r="H46" s="9"/>
      <c r="I46" s="9">
        <f t="shared" si="0"/>
        <v>-3669535575</v>
      </c>
      <c r="J46" s="9"/>
      <c r="K46" s="10">
        <f t="shared" si="1"/>
        <v>6.2538395202256835E-3</v>
      </c>
      <c r="L46" s="9"/>
      <c r="M46" s="9">
        <v>5040000000</v>
      </c>
      <c r="N46" s="9"/>
      <c r="O46" s="9">
        <v>-17305380609</v>
      </c>
      <c r="P46" s="9"/>
      <c r="Q46" s="9">
        <v>0</v>
      </c>
      <c r="R46" s="9"/>
      <c r="S46" s="9">
        <v>-12265380609</v>
      </c>
      <c r="T46" s="9"/>
      <c r="U46" s="10">
        <f t="shared" si="2"/>
        <v>3.531215952030254E-3</v>
      </c>
    </row>
    <row r="47" spans="1:21">
      <c r="A47" s="1" t="s">
        <v>38</v>
      </c>
      <c r="C47" s="9">
        <v>0</v>
      </c>
      <c r="D47" s="9"/>
      <c r="E47" s="9">
        <v>-6714847511</v>
      </c>
      <c r="F47" s="9"/>
      <c r="G47" s="9">
        <v>0</v>
      </c>
      <c r="H47" s="9"/>
      <c r="I47" s="9">
        <f t="shared" si="0"/>
        <v>-6714847511</v>
      </c>
      <c r="J47" s="9"/>
      <c r="K47" s="10">
        <f t="shared" si="1"/>
        <v>1.1443840202198031E-2</v>
      </c>
      <c r="L47" s="9"/>
      <c r="M47" s="9">
        <v>4456450000</v>
      </c>
      <c r="N47" s="9"/>
      <c r="O47" s="9">
        <v>-36605245116</v>
      </c>
      <c r="P47" s="9"/>
      <c r="Q47" s="9">
        <v>0</v>
      </c>
      <c r="R47" s="9"/>
      <c r="S47" s="9">
        <v>-32148795116</v>
      </c>
      <c r="T47" s="9"/>
      <c r="U47" s="10">
        <f t="shared" si="2"/>
        <v>9.2556718597766527E-3</v>
      </c>
    </row>
    <row r="48" spans="1:21">
      <c r="A48" s="1" t="s">
        <v>21</v>
      </c>
      <c r="C48" s="9">
        <v>0</v>
      </c>
      <c r="D48" s="9"/>
      <c r="E48" s="9">
        <v>-4253550884</v>
      </c>
      <c r="F48" s="9"/>
      <c r="G48" s="9">
        <v>0</v>
      </c>
      <c r="H48" s="9"/>
      <c r="I48" s="9">
        <f t="shared" si="0"/>
        <v>-4253550884</v>
      </c>
      <c r="J48" s="9"/>
      <c r="K48" s="10">
        <f t="shared" si="1"/>
        <v>7.2491529448246578E-3</v>
      </c>
      <c r="L48" s="9"/>
      <c r="M48" s="9">
        <v>47069121000</v>
      </c>
      <c r="N48" s="9"/>
      <c r="O48" s="9">
        <v>-111807866505</v>
      </c>
      <c r="P48" s="9"/>
      <c r="Q48" s="9">
        <v>0</v>
      </c>
      <c r="R48" s="9"/>
      <c r="S48" s="9">
        <v>-64738745505</v>
      </c>
      <c r="T48" s="9"/>
      <c r="U48" s="10">
        <f t="shared" si="2"/>
        <v>1.8638352785720954E-2</v>
      </c>
    </row>
    <row r="49" spans="1:21">
      <c r="A49" s="1" t="s">
        <v>67</v>
      </c>
      <c r="C49" s="9">
        <v>0</v>
      </c>
      <c r="D49" s="9"/>
      <c r="E49" s="9">
        <v>-53231377500</v>
      </c>
      <c r="F49" s="9"/>
      <c r="G49" s="9">
        <v>0</v>
      </c>
      <c r="H49" s="9"/>
      <c r="I49" s="9">
        <f t="shared" si="0"/>
        <v>-53231377500</v>
      </c>
      <c r="J49" s="9"/>
      <c r="K49" s="10">
        <f t="shared" si="1"/>
        <v>9.0720061305183633E-2</v>
      </c>
      <c r="L49" s="9"/>
      <c r="M49" s="9">
        <v>85500000000</v>
      </c>
      <c r="N49" s="9"/>
      <c r="O49" s="9">
        <v>-150300360000</v>
      </c>
      <c r="P49" s="9"/>
      <c r="Q49" s="9">
        <v>0</v>
      </c>
      <c r="R49" s="9"/>
      <c r="S49" s="9">
        <v>-64800360000</v>
      </c>
      <c r="T49" s="9"/>
      <c r="U49" s="10">
        <f t="shared" si="2"/>
        <v>1.8656091663506829E-2</v>
      </c>
    </row>
    <row r="50" spans="1:21">
      <c r="A50" s="1" t="s">
        <v>20</v>
      </c>
      <c r="C50" s="9">
        <v>0</v>
      </c>
      <c r="D50" s="9"/>
      <c r="E50" s="9">
        <v>-4532866250</v>
      </c>
      <c r="F50" s="9"/>
      <c r="G50" s="9">
        <v>0</v>
      </c>
      <c r="H50" s="9"/>
      <c r="I50" s="9">
        <f t="shared" si="0"/>
        <v>-4532866250</v>
      </c>
      <c r="J50" s="9"/>
      <c r="K50" s="10">
        <f t="shared" si="1"/>
        <v>7.7251787085201359E-3</v>
      </c>
      <c r="L50" s="9"/>
      <c r="M50" s="9">
        <v>104020329037</v>
      </c>
      <c r="N50" s="9"/>
      <c r="O50" s="9">
        <v>-35649374934</v>
      </c>
      <c r="P50" s="9"/>
      <c r="Q50" s="9">
        <v>0</v>
      </c>
      <c r="R50" s="9"/>
      <c r="S50" s="9">
        <v>68370954103</v>
      </c>
      <c r="T50" s="9"/>
      <c r="U50" s="10">
        <f t="shared" si="2"/>
        <v>-1.9684069453734306E-2</v>
      </c>
    </row>
    <row r="51" spans="1:21">
      <c r="A51" s="1" t="s">
        <v>66</v>
      </c>
      <c r="C51" s="9">
        <v>2764861133</v>
      </c>
      <c r="D51" s="9"/>
      <c r="E51" s="9">
        <v>-2865010570</v>
      </c>
      <c r="F51" s="9"/>
      <c r="G51" s="9">
        <v>0</v>
      </c>
      <c r="H51" s="9"/>
      <c r="I51" s="9">
        <f t="shared" si="0"/>
        <v>-100149437</v>
      </c>
      <c r="J51" s="9"/>
      <c r="K51" s="10">
        <f t="shared" si="1"/>
        <v>1.7068059274475146E-4</v>
      </c>
      <c r="L51" s="9"/>
      <c r="M51" s="9">
        <v>2764861133</v>
      </c>
      <c r="N51" s="9"/>
      <c r="O51" s="9">
        <v>-11635451095</v>
      </c>
      <c r="P51" s="9"/>
      <c r="Q51" s="9">
        <v>0</v>
      </c>
      <c r="R51" s="9"/>
      <c r="S51" s="9">
        <v>-8870589962</v>
      </c>
      <c r="T51" s="9"/>
      <c r="U51" s="10">
        <f t="shared" si="2"/>
        <v>2.5538521613221832E-3</v>
      </c>
    </row>
    <row r="52" spans="1:21">
      <c r="A52" s="1" t="s">
        <v>82</v>
      </c>
      <c r="C52" s="9">
        <v>0</v>
      </c>
      <c r="D52" s="9"/>
      <c r="E52" s="9">
        <v>-4572630000</v>
      </c>
      <c r="F52" s="9"/>
      <c r="G52" s="9">
        <v>0</v>
      </c>
      <c r="H52" s="9"/>
      <c r="I52" s="9">
        <f t="shared" si="0"/>
        <v>-4572630000</v>
      </c>
      <c r="J52" s="9"/>
      <c r="K52" s="10">
        <f t="shared" si="1"/>
        <v>7.7929464426488276E-3</v>
      </c>
      <c r="L52" s="9"/>
      <c r="M52" s="9">
        <v>30600000000</v>
      </c>
      <c r="N52" s="9"/>
      <c r="O52" s="9">
        <v>-32803650000</v>
      </c>
      <c r="P52" s="9"/>
      <c r="Q52" s="9">
        <v>0</v>
      </c>
      <c r="R52" s="9"/>
      <c r="S52" s="9">
        <v>-2203650000</v>
      </c>
      <c r="T52" s="9"/>
      <c r="U52" s="10">
        <f t="shared" si="2"/>
        <v>6.3443314812273912E-4</v>
      </c>
    </row>
    <row r="53" spans="1:21">
      <c r="A53" s="1" t="s">
        <v>46</v>
      </c>
      <c r="C53" s="9">
        <v>0</v>
      </c>
      <c r="D53" s="9"/>
      <c r="E53" s="9">
        <v>-31164095033</v>
      </c>
      <c r="F53" s="9"/>
      <c r="G53" s="9">
        <v>0</v>
      </c>
      <c r="H53" s="9"/>
      <c r="I53" s="9">
        <f t="shared" si="0"/>
        <v>-31164095033</v>
      </c>
      <c r="J53" s="9"/>
      <c r="K53" s="10">
        <f t="shared" si="1"/>
        <v>5.3111693604290605E-2</v>
      </c>
      <c r="L53" s="9"/>
      <c r="M53" s="9">
        <v>81991131207</v>
      </c>
      <c r="N53" s="9"/>
      <c r="O53" s="9">
        <v>-214754555876</v>
      </c>
      <c r="P53" s="9"/>
      <c r="Q53" s="9">
        <v>0</v>
      </c>
      <c r="R53" s="9"/>
      <c r="S53" s="9">
        <v>-132763424669</v>
      </c>
      <c r="T53" s="9"/>
      <c r="U53" s="10">
        <f t="shared" si="2"/>
        <v>3.8222729321040004E-2</v>
      </c>
    </row>
    <row r="54" spans="1:21">
      <c r="A54" s="1" t="s">
        <v>64</v>
      </c>
      <c r="C54" s="9">
        <v>0</v>
      </c>
      <c r="D54" s="9"/>
      <c r="E54" s="9">
        <v>-28247152278</v>
      </c>
      <c r="F54" s="9"/>
      <c r="G54" s="9">
        <v>0</v>
      </c>
      <c r="H54" s="9"/>
      <c r="I54" s="9">
        <f t="shared" si="0"/>
        <v>-28247152278</v>
      </c>
      <c r="J54" s="9"/>
      <c r="K54" s="10">
        <f t="shared" si="1"/>
        <v>4.8140467271526412E-2</v>
      </c>
      <c r="L54" s="9"/>
      <c r="M54" s="9">
        <v>3947458809</v>
      </c>
      <c r="N54" s="9"/>
      <c r="O54" s="9">
        <v>-46947310491</v>
      </c>
      <c r="P54" s="9"/>
      <c r="Q54" s="9">
        <v>0</v>
      </c>
      <c r="R54" s="9"/>
      <c r="S54" s="9">
        <v>-42999851682</v>
      </c>
      <c r="T54" s="9"/>
      <c r="U54" s="10">
        <f t="shared" si="2"/>
        <v>1.2379702435242492E-2</v>
      </c>
    </row>
    <row r="55" spans="1:21">
      <c r="A55" s="1" t="s">
        <v>54</v>
      </c>
      <c r="C55" s="9">
        <v>0</v>
      </c>
      <c r="D55" s="9"/>
      <c r="E55" s="9">
        <v>-2169225161</v>
      </c>
      <c r="F55" s="9"/>
      <c r="G55" s="9">
        <v>0</v>
      </c>
      <c r="H55" s="9"/>
      <c r="I55" s="9">
        <f t="shared" si="0"/>
        <v>-2169225161</v>
      </c>
      <c r="J55" s="9"/>
      <c r="K55" s="10">
        <f t="shared" si="1"/>
        <v>3.6969217937421746E-3</v>
      </c>
      <c r="L55" s="9"/>
      <c r="M55" s="9">
        <v>14169600000</v>
      </c>
      <c r="N55" s="9"/>
      <c r="O55" s="9">
        <v>-23606907461</v>
      </c>
      <c r="P55" s="9"/>
      <c r="Q55" s="9">
        <v>0</v>
      </c>
      <c r="R55" s="9"/>
      <c r="S55" s="9">
        <v>-9437307461</v>
      </c>
      <c r="T55" s="9"/>
      <c r="U55" s="10">
        <f t="shared" si="2"/>
        <v>2.7170107241551262E-3</v>
      </c>
    </row>
    <row r="56" spans="1:21">
      <c r="A56" s="1" t="s">
        <v>74</v>
      </c>
      <c r="C56" s="9">
        <v>0</v>
      </c>
      <c r="D56" s="9"/>
      <c r="E56" s="9">
        <v>-3811232034</v>
      </c>
      <c r="F56" s="9"/>
      <c r="G56" s="9">
        <v>0</v>
      </c>
      <c r="H56" s="9"/>
      <c r="I56" s="9">
        <f t="shared" si="0"/>
        <v>-3811232034</v>
      </c>
      <c r="J56" s="9"/>
      <c r="K56" s="10">
        <f t="shared" si="1"/>
        <v>6.4953270046930441E-3</v>
      </c>
      <c r="L56" s="9"/>
      <c r="M56" s="9">
        <v>61344713600</v>
      </c>
      <c r="N56" s="9"/>
      <c r="O56" s="9">
        <v>-111691955636</v>
      </c>
      <c r="P56" s="9"/>
      <c r="Q56" s="9">
        <v>0</v>
      </c>
      <c r="R56" s="9"/>
      <c r="S56" s="9">
        <v>-50347242036</v>
      </c>
      <c r="T56" s="9"/>
      <c r="U56" s="10">
        <f t="shared" si="2"/>
        <v>1.4495023830552487E-2</v>
      </c>
    </row>
    <row r="57" spans="1:21">
      <c r="A57" s="1" t="s">
        <v>78</v>
      </c>
      <c r="C57" s="9">
        <v>0</v>
      </c>
      <c r="D57" s="9"/>
      <c r="E57" s="9">
        <v>-75516342004</v>
      </c>
      <c r="F57" s="9"/>
      <c r="G57" s="9">
        <v>0</v>
      </c>
      <c r="H57" s="9"/>
      <c r="I57" s="9">
        <f t="shared" si="0"/>
        <v>-75516342004</v>
      </c>
      <c r="J57" s="9"/>
      <c r="K57" s="10">
        <f t="shared" si="1"/>
        <v>0.12869941560588197</v>
      </c>
      <c r="L57" s="9"/>
      <c r="M57" s="9">
        <v>552682890500</v>
      </c>
      <c r="N57" s="9"/>
      <c r="O57" s="9">
        <v>-327417011928</v>
      </c>
      <c r="P57" s="9"/>
      <c r="Q57" s="9">
        <v>0</v>
      </c>
      <c r="R57" s="9"/>
      <c r="S57" s="9">
        <v>225265878572</v>
      </c>
      <c r="T57" s="9"/>
      <c r="U57" s="10">
        <f t="shared" si="2"/>
        <v>-6.4854282897496715E-2</v>
      </c>
    </row>
    <row r="58" spans="1:21">
      <c r="A58" s="1" t="s">
        <v>16</v>
      </c>
      <c r="C58" s="9">
        <v>0</v>
      </c>
      <c r="D58" s="9"/>
      <c r="E58" s="9">
        <v>782161946</v>
      </c>
      <c r="F58" s="9"/>
      <c r="G58" s="9">
        <v>0</v>
      </c>
      <c r="H58" s="9"/>
      <c r="I58" s="9">
        <f t="shared" si="0"/>
        <v>782161946</v>
      </c>
      <c r="J58" s="9"/>
      <c r="K58" s="10">
        <f t="shared" si="1"/>
        <v>-1.333006640523284E-3</v>
      </c>
      <c r="L58" s="9"/>
      <c r="M58" s="9">
        <v>2676339000</v>
      </c>
      <c r="N58" s="9"/>
      <c r="O58" s="9">
        <v>-6887813872</v>
      </c>
      <c r="P58" s="9"/>
      <c r="Q58" s="9">
        <v>0</v>
      </c>
      <c r="R58" s="9"/>
      <c r="S58" s="9">
        <v>-4211474872</v>
      </c>
      <c r="T58" s="9"/>
      <c r="U58" s="10">
        <f t="shared" si="2"/>
        <v>1.2124880363409661E-3</v>
      </c>
    </row>
    <row r="59" spans="1:21">
      <c r="A59" s="1" t="s">
        <v>69</v>
      </c>
      <c r="C59" s="9">
        <v>0</v>
      </c>
      <c r="D59" s="9"/>
      <c r="E59" s="9">
        <v>-14030421281</v>
      </c>
      <c r="F59" s="9"/>
      <c r="G59" s="9">
        <v>0</v>
      </c>
      <c r="H59" s="9"/>
      <c r="I59" s="9">
        <f t="shared" si="0"/>
        <v>-14030421281</v>
      </c>
      <c r="J59" s="9"/>
      <c r="K59" s="10">
        <f t="shared" si="1"/>
        <v>2.3911473618165771E-2</v>
      </c>
      <c r="L59" s="9"/>
      <c r="M59" s="9">
        <v>34821750000</v>
      </c>
      <c r="N59" s="9"/>
      <c r="O59" s="9">
        <v>-32197455432</v>
      </c>
      <c r="P59" s="9"/>
      <c r="Q59" s="9">
        <v>0</v>
      </c>
      <c r="R59" s="9"/>
      <c r="S59" s="9">
        <v>2624294568</v>
      </c>
      <c r="T59" s="9"/>
      <c r="U59" s="10">
        <f t="shared" si="2"/>
        <v>-7.5553716079125263E-4</v>
      </c>
    </row>
    <row r="60" spans="1:21">
      <c r="A60" s="1" t="s">
        <v>40</v>
      </c>
      <c r="C60" s="9">
        <v>0</v>
      </c>
      <c r="D60" s="9"/>
      <c r="E60" s="9">
        <v>-7603424350</v>
      </c>
      <c r="F60" s="9"/>
      <c r="G60" s="9">
        <v>0</v>
      </c>
      <c r="H60" s="9"/>
      <c r="I60" s="9">
        <f t="shared" si="0"/>
        <v>-7603424350</v>
      </c>
      <c r="J60" s="9"/>
      <c r="K60" s="10">
        <f t="shared" si="1"/>
        <v>1.2958205396081024E-2</v>
      </c>
      <c r="L60" s="9"/>
      <c r="M60" s="9">
        <v>10206758427</v>
      </c>
      <c r="N60" s="9"/>
      <c r="O60" s="9">
        <v>-26563045872</v>
      </c>
      <c r="P60" s="9"/>
      <c r="Q60" s="9">
        <v>0</v>
      </c>
      <c r="R60" s="9"/>
      <c r="S60" s="9">
        <v>-16356287445</v>
      </c>
      <c r="T60" s="9"/>
      <c r="U60" s="10">
        <f t="shared" si="2"/>
        <v>4.7089923242492155E-3</v>
      </c>
    </row>
    <row r="61" spans="1:21">
      <c r="A61" s="1" t="s">
        <v>84</v>
      </c>
      <c r="C61" s="9">
        <v>0</v>
      </c>
      <c r="D61" s="9"/>
      <c r="E61" s="9">
        <v>-143273817</v>
      </c>
      <c r="F61" s="9"/>
      <c r="G61" s="9">
        <v>0</v>
      </c>
      <c r="H61" s="9"/>
      <c r="I61" s="9">
        <f t="shared" si="0"/>
        <v>-143273817</v>
      </c>
      <c r="J61" s="9"/>
      <c r="K61" s="10">
        <f t="shared" si="1"/>
        <v>2.4417571124601576E-4</v>
      </c>
      <c r="L61" s="9"/>
      <c r="M61" s="9">
        <v>3603285000</v>
      </c>
      <c r="N61" s="9"/>
      <c r="O61" s="9">
        <v>423588292</v>
      </c>
      <c r="P61" s="9"/>
      <c r="Q61" s="9">
        <v>0</v>
      </c>
      <c r="R61" s="9"/>
      <c r="S61" s="9">
        <v>4026873292</v>
      </c>
      <c r="T61" s="9"/>
      <c r="U61" s="10">
        <f t="shared" si="2"/>
        <v>-1.1593410476867644E-3</v>
      </c>
    </row>
    <row r="62" spans="1:21">
      <c r="A62" s="1" t="s">
        <v>63</v>
      </c>
      <c r="C62" s="9">
        <v>0</v>
      </c>
      <c r="D62" s="9"/>
      <c r="E62" s="9">
        <v>5020794460</v>
      </c>
      <c r="F62" s="9"/>
      <c r="G62" s="9">
        <v>0</v>
      </c>
      <c r="H62" s="9"/>
      <c r="I62" s="9">
        <f t="shared" si="0"/>
        <v>5020794460</v>
      </c>
      <c r="J62" s="9"/>
      <c r="K62" s="10">
        <f t="shared" si="1"/>
        <v>-8.5567348170151394E-3</v>
      </c>
      <c r="L62" s="9"/>
      <c r="M62" s="9">
        <v>3819434431</v>
      </c>
      <c r="N62" s="9"/>
      <c r="O62" s="9">
        <v>-12883548049</v>
      </c>
      <c r="P62" s="9"/>
      <c r="Q62" s="9">
        <v>0</v>
      </c>
      <c r="R62" s="9"/>
      <c r="S62" s="9">
        <v>-9064113618</v>
      </c>
      <c r="T62" s="9"/>
      <c r="U62" s="10">
        <f t="shared" si="2"/>
        <v>2.6095678250220911E-3</v>
      </c>
    </row>
    <row r="63" spans="1:21">
      <c r="A63" s="1" t="s">
        <v>22</v>
      </c>
      <c r="C63" s="9">
        <v>0</v>
      </c>
      <c r="D63" s="9"/>
      <c r="E63" s="9">
        <v>-2126989580</v>
      </c>
      <c r="F63" s="9"/>
      <c r="G63" s="9">
        <v>0</v>
      </c>
      <c r="H63" s="9"/>
      <c r="I63" s="9">
        <f t="shared" si="0"/>
        <v>-2126989580</v>
      </c>
      <c r="J63" s="9"/>
      <c r="K63" s="10">
        <f t="shared" si="1"/>
        <v>3.6249414190547067E-3</v>
      </c>
      <c r="L63" s="9"/>
      <c r="M63" s="9">
        <v>14443116210</v>
      </c>
      <c r="N63" s="9"/>
      <c r="O63" s="9">
        <v>-25916798952</v>
      </c>
      <c r="P63" s="9"/>
      <c r="Q63" s="9">
        <v>0</v>
      </c>
      <c r="R63" s="9"/>
      <c r="S63" s="9">
        <v>-11473682742</v>
      </c>
      <c r="T63" s="9"/>
      <c r="U63" s="10">
        <f t="shared" si="2"/>
        <v>3.3032853050931872E-3</v>
      </c>
    </row>
    <row r="64" spans="1:21">
      <c r="A64" s="1" t="s">
        <v>26</v>
      </c>
      <c r="C64" s="9">
        <v>0</v>
      </c>
      <c r="D64" s="9"/>
      <c r="E64" s="9">
        <v>-14033997900</v>
      </c>
      <c r="F64" s="9"/>
      <c r="G64" s="9">
        <v>0</v>
      </c>
      <c r="H64" s="9"/>
      <c r="I64" s="9">
        <f t="shared" si="0"/>
        <v>-14033997900</v>
      </c>
      <c r="J64" s="9"/>
      <c r="K64" s="10">
        <f t="shared" si="1"/>
        <v>2.3917569103764379E-2</v>
      </c>
      <c r="L64" s="9"/>
      <c r="M64" s="9">
        <v>55965000000</v>
      </c>
      <c r="N64" s="9"/>
      <c r="O64" s="9">
        <v>-69433398450</v>
      </c>
      <c r="P64" s="9"/>
      <c r="Q64" s="9">
        <v>0</v>
      </c>
      <c r="R64" s="9"/>
      <c r="S64" s="9">
        <v>-13468398450</v>
      </c>
      <c r="T64" s="9"/>
      <c r="U64" s="10">
        <f t="shared" si="2"/>
        <v>3.8775660512354142E-3</v>
      </c>
    </row>
    <row r="65" spans="1:21">
      <c r="A65" s="1" t="s">
        <v>48</v>
      </c>
      <c r="C65" s="9">
        <v>0</v>
      </c>
      <c r="D65" s="9"/>
      <c r="E65" s="9">
        <v>-6688531031</v>
      </c>
      <c r="F65" s="9"/>
      <c r="G65" s="9">
        <v>0</v>
      </c>
      <c r="H65" s="9"/>
      <c r="I65" s="9">
        <f t="shared" si="0"/>
        <v>-6688531031</v>
      </c>
      <c r="J65" s="9"/>
      <c r="K65" s="10">
        <f t="shared" si="1"/>
        <v>1.1398990100790518E-2</v>
      </c>
      <c r="L65" s="9"/>
      <c r="M65" s="9">
        <v>33607416495</v>
      </c>
      <c r="N65" s="9"/>
      <c r="O65" s="9">
        <v>-83423089451</v>
      </c>
      <c r="P65" s="9"/>
      <c r="Q65" s="9">
        <v>0</v>
      </c>
      <c r="R65" s="9"/>
      <c r="S65" s="9">
        <v>-49815672956</v>
      </c>
      <c r="T65" s="9"/>
      <c r="U65" s="10">
        <f t="shared" si="2"/>
        <v>1.4341984534444163E-2</v>
      </c>
    </row>
    <row r="66" spans="1:21">
      <c r="A66" s="1" t="s">
        <v>44</v>
      </c>
      <c r="C66" s="9">
        <v>0</v>
      </c>
      <c r="D66" s="9"/>
      <c r="E66" s="9">
        <v>-11689828768</v>
      </c>
      <c r="F66" s="9"/>
      <c r="G66" s="9">
        <v>0</v>
      </c>
      <c r="H66" s="9"/>
      <c r="I66" s="9">
        <f t="shared" si="0"/>
        <v>-11689828768</v>
      </c>
      <c r="J66" s="9"/>
      <c r="K66" s="10">
        <f t="shared" si="1"/>
        <v>1.9922497449555186E-2</v>
      </c>
      <c r="L66" s="9"/>
      <c r="M66" s="9">
        <v>9415760800</v>
      </c>
      <c r="N66" s="9"/>
      <c r="O66" s="9">
        <v>-81700532403</v>
      </c>
      <c r="P66" s="9"/>
      <c r="Q66" s="9">
        <v>0</v>
      </c>
      <c r="R66" s="9"/>
      <c r="S66" s="9">
        <v>-72284771603</v>
      </c>
      <c r="T66" s="9"/>
      <c r="U66" s="10">
        <f t="shared" si="2"/>
        <v>2.0810861620232102E-2</v>
      </c>
    </row>
    <row r="67" spans="1:21">
      <c r="A67" s="1" t="s">
        <v>45</v>
      </c>
      <c r="C67" s="9">
        <v>0</v>
      </c>
      <c r="D67" s="9"/>
      <c r="E67" s="9">
        <v>11127591826</v>
      </c>
      <c r="F67" s="9"/>
      <c r="G67" s="9">
        <v>0</v>
      </c>
      <c r="H67" s="9"/>
      <c r="I67" s="9">
        <f t="shared" si="0"/>
        <v>11127591826</v>
      </c>
      <c r="J67" s="9"/>
      <c r="K67" s="10">
        <f t="shared" si="1"/>
        <v>-1.8964300005833594E-2</v>
      </c>
      <c r="L67" s="9"/>
      <c r="M67" s="9">
        <v>18154499550</v>
      </c>
      <c r="N67" s="9"/>
      <c r="O67" s="9">
        <v>-4356864708</v>
      </c>
      <c r="P67" s="9"/>
      <c r="Q67" s="9">
        <v>0</v>
      </c>
      <c r="R67" s="9"/>
      <c r="S67" s="9">
        <v>13797634842</v>
      </c>
      <c r="T67" s="9"/>
      <c r="U67" s="10">
        <f t="shared" si="2"/>
        <v>-3.9723535540843839E-3</v>
      </c>
    </row>
    <row r="68" spans="1:21">
      <c r="A68" s="1" t="s">
        <v>43</v>
      </c>
      <c r="C68" s="9">
        <v>0</v>
      </c>
      <c r="D68" s="9"/>
      <c r="E68" s="9">
        <v>-32837350680</v>
      </c>
      <c r="F68" s="9"/>
      <c r="G68" s="9">
        <v>0</v>
      </c>
      <c r="H68" s="9"/>
      <c r="I68" s="9">
        <f t="shared" ref="I68:I88" si="3">C68+E68+G68</f>
        <v>-32837350680</v>
      </c>
      <c r="J68" s="9"/>
      <c r="K68" s="10">
        <f t="shared" si="1"/>
        <v>5.5963354823748708E-2</v>
      </c>
      <c r="L68" s="9"/>
      <c r="M68" s="9">
        <v>12542470013</v>
      </c>
      <c r="N68" s="9"/>
      <c r="O68" s="9">
        <v>-50403885713</v>
      </c>
      <c r="P68" s="9"/>
      <c r="Q68" s="9">
        <v>0</v>
      </c>
      <c r="R68" s="9"/>
      <c r="S68" s="9">
        <v>-37861415700</v>
      </c>
      <c r="T68" s="9"/>
      <c r="U68" s="10">
        <f t="shared" si="2"/>
        <v>1.0900341322321922E-2</v>
      </c>
    </row>
    <row r="69" spans="1:21">
      <c r="A69" s="1" t="s">
        <v>60</v>
      </c>
      <c r="C69" s="9">
        <v>0</v>
      </c>
      <c r="D69" s="9"/>
      <c r="E69" s="9">
        <v>11558095695</v>
      </c>
      <c r="F69" s="9"/>
      <c r="G69" s="9">
        <v>0</v>
      </c>
      <c r="H69" s="9"/>
      <c r="I69" s="9">
        <f t="shared" si="3"/>
        <v>11558095695</v>
      </c>
      <c r="J69" s="9"/>
      <c r="K69" s="10">
        <f t="shared" si="1"/>
        <v>-1.969799015668116E-2</v>
      </c>
      <c r="L69" s="9"/>
      <c r="M69" s="9">
        <v>0</v>
      </c>
      <c r="N69" s="9"/>
      <c r="O69" s="9">
        <v>30532923899</v>
      </c>
      <c r="P69" s="9"/>
      <c r="Q69" s="9">
        <v>0</v>
      </c>
      <c r="R69" s="9"/>
      <c r="S69" s="9">
        <v>30532923899</v>
      </c>
      <c r="T69" s="9"/>
      <c r="U69" s="10">
        <f t="shared" si="2"/>
        <v>-8.7904608402580211E-3</v>
      </c>
    </row>
    <row r="70" spans="1:21">
      <c r="A70" s="1" t="s">
        <v>56</v>
      </c>
      <c r="C70" s="9">
        <v>0</v>
      </c>
      <c r="D70" s="9"/>
      <c r="E70" s="9">
        <v>4325534956</v>
      </c>
      <c r="F70" s="9"/>
      <c r="G70" s="9">
        <v>0</v>
      </c>
      <c r="H70" s="9"/>
      <c r="I70" s="9">
        <f t="shared" si="3"/>
        <v>4325534956</v>
      </c>
      <c r="J70" s="9"/>
      <c r="K70" s="10">
        <f t="shared" si="1"/>
        <v>-7.3718324570134367E-3</v>
      </c>
      <c r="L70" s="9"/>
      <c r="M70" s="9">
        <v>0</v>
      </c>
      <c r="N70" s="9"/>
      <c r="O70" s="9">
        <v>-15297623622</v>
      </c>
      <c r="P70" s="9"/>
      <c r="Q70" s="9">
        <v>0</v>
      </c>
      <c r="R70" s="9"/>
      <c r="S70" s="9">
        <v>-15297623622</v>
      </c>
      <c r="T70" s="9"/>
      <c r="U70" s="10">
        <f t="shared" si="2"/>
        <v>4.40420189835148E-3</v>
      </c>
    </row>
    <row r="71" spans="1:21">
      <c r="A71" s="1" t="s">
        <v>52</v>
      </c>
      <c r="C71" s="9">
        <v>0</v>
      </c>
      <c r="D71" s="9"/>
      <c r="E71" s="9">
        <v>20888889562</v>
      </c>
      <c r="F71" s="9"/>
      <c r="G71" s="9">
        <v>0</v>
      </c>
      <c r="H71" s="9"/>
      <c r="I71" s="9">
        <f t="shared" si="3"/>
        <v>20888889562</v>
      </c>
      <c r="J71" s="9"/>
      <c r="K71" s="10">
        <f t="shared" si="1"/>
        <v>-3.5600080829429039E-2</v>
      </c>
      <c r="L71" s="9"/>
      <c r="M71" s="9">
        <v>0</v>
      </c>
      <c r="N71" s="9"/>
      <c r="O71" s="9">
        <v>-208544280723</v>
      </c>
      <c r="P71" s="9"/>
      <c r="Q71" s="9">
        <v>0</v>
      </c>
      <c r="R71" s="9"/>
      <c r="S71" s="9">
        <v>-208544280723</v>
      </c>
      <c r="T71" s="9"/>
      <c r="U71" s="10">
        <f t="shared" si="2"/>
        <v>6.0040117324477643E-2</v>
      </c>
    </row>
    <row r="72" spans="1:21">
      <c r="A72" s="1" t="s">
        <v>50</v>
      </c>
      <c r="C72" s="9">
        <v>0</v>
      </c>
      <c r="D72" s="9"/>
      <c r="E72" s="9">
        <v>-7985063668</v>
      </c>
      <c r="F72" s="9"/>
      <c r="G72" s="9">
        <v>0</v>
      </c>
      <c r="H72" s="9"/>
      <c r="I72" s="9">
        <f t="shared" si="3"/>
        <v>-7985063668</v>
      </c>
      <c r="J72" s="9"/>
      <c r="K72" s="10">
        <f t="shared" si="1"/>
        <v>1.3608617689571428E-2</v>
      </c>
      <c r="L72" s="9"/>
      <c r="M72" s="9">
        <v>0</v>
      </c>
      <c r="N72" s="9"/>
      <c r="O72" s="9">
        <v>-43844144701</v>
      </c>
      <c r="P72" s="9"/>
      <c r="Q72" s="9">
        <v>0</v>
      </c>
      <c r="R72" s="9"/>
      <c r="S72" s="9">
        <v>-43844144701</v>
      </c>
      <c r="T72" s="9"/>
      <c r="U72" s="10">
        <f t="shared" si="2"/>
        <v>1.2622775281648331E-2</v>
      </c>
    </row>
    <row r="73" spans="1:21">
      <c r="A73" s="1" t="s">
        <v>57</v>
      </c>
      <c r="C73" s="9">
        <v>0</v>
      </c>
      <c r="D73" s="9"/>
      <c r="E73" s="9">
        <v>-13127725397</v>
      </c>
      <c r="F73" s="9"/>
      <c r="G73" s="9">
        <v>0</v>
      </c>
      <c r="H73" s="9"/>
      <c r="I73" s="9">
        <f t="shared" si="3"/>
        <v>-13127725397</v>
      </c>
      <c r="J73" s="9"/>
      <c r="K73" s="10">
        <f t="shared" ref="K73:K88" si="4">I73/$I$89</f>
        <v>2.2373045912882042E-2</v>
      </c>
      <c r="L73" s="9"/>
      <c r="M73" s="9">
        <v>0</v>
      </c>
      <c r="N73" s="9"/>
      <c r="O73" s="9">
        <v>-18217994113</v>
      </c>
      <c r="P73" s="9"/>
      <c r="Q73" s="9">
        <v>0</v>
      </c>
      <c r="R73" s="9"/>
      <c r="S73" s="9">
        <v>-18217994113</v>
      </c>
      <c r="T73" s="9"/>
      <c r="U73" s="10">
        <f t="shared" ref="U73:U88" si="5">S73/$S$89</f>
        <v>5.2449796281587909E-3</v>
      </c>
    </row>
    <row r="74" spans="1:21">
      <c r="A74" s="1" t="s">
        <v>62</v>
      </c>
      <c r="C74" s="9">
        <v>0</v>
      </c>
      <c r="D74" s="9"/>
      <c r="E74" s="9">
        <v>-4715417807</v>
      </c>
      <c r="F74" s="9"/>
      <c r="G74" s="9">
        <v>0</v>
      </c>
      <c r="H74" s="9"/>
      <c r="I74" s="9">
        <f t="shared" si="3"/>
        <v>-4715417807</v>
      </c>
      <c r="J74" s="9"/>
      <c r="K74" s="10">
        <f t="shared" si="4"/>
        <v>8.0362938669132616E-3</v>
      </c>
      <c r="L74" s="9"/>
      <c r="M74" s="9">
        <v>0</v>
      </c>
      <c r="N74" s="9"/>
      <c r="O74" s="9">
        <v>-11269049335</v>
      </c>
      <c r="P74" s="9"/>
      <c r="Q74" s="9">
        <v>0</v>
      </c>
      <c r="R74" s="9"/>
      <c r="S74" s="9">
        <v>-11269049335</v>
      </c>
      <c r="T74" s="9"/>
      <c r="U74" s="10">
        <f t="shared" si="5"/>
        <v>3.244371132418719E-3</v>
      </c>
    </row>
    <row r="75" spans="1:21">
      <c r="A75" s="1" t="s">
        <v>41</v>
      </c>
      <c r="C75" s="9">
        <v>0</v>
      </c>
      <c r="D75" s="9"/>
      <c r="E75" s="9">
        <v>-565931309</v>
      </c>
      <c r="F75" s="9"/>
      <c r="G75" s="9">
        <v>0</v>
      </c>
      <c r="H75" s="9"/>
      <c r="I75" s="9">
        <f t="shared" si="3"/>
        <v>-565931309</v>
      </c>
      <c r="J75" s="9"/>
      <c r="K75" s="10">
        <f t="shared" si="4"/>
        <v>9.6449360242467554E-4</v>
      </c>
      <c r="L75" s="9"/>
      <c r="M75" s="9">
        <v>0</v>
      </c>
      <c r="N75" s="9"/>
      <c r="O75" s="9">
        <v>-1596990460</v>
      </c>
      <c r="P75" s="9"/>
      <c r="Q75" s="9">
        <v>0</v>
      </c>
      <c r="R75" s="9"/>
      <c r="S75" s="9">
        <v>-1596990460</v>
      </c>
      <c r="T75" s="9"/>
      <c r="U75" s="10">
        <f t="shared" si="5"/>
        <v>4.5977522975961763E-4</v>
      </c>
    </row>
    <row r="76" spans="1:21">
      <c r="A76" s="1" t="s">
        <v>88</v>
      </c>
      <c r="C76" s="9">
        <v>0</v>
      </c>
      <c r="D76" s="9"/>
      <c r="E76" s="9">
        <v>438717085</v>
      </c>
      <c r="F76" s="9"/>
      <c r="G76" s="9">
        <v>0</v>
      </c>
      <c r="H76" s="9"/>
      <c r="I76" s="9">
        <f t="shared" si="3"/>
        <v>438717085</v>
      </c>
      <c r="J76" s="9"/>
      <c r="K76" s="10">
        <f t="shared" si="4"/>
        <v>-7.4768759923282951E-4</v>
      </c>
      <c r="L76" s="9"/>
      <c r="M76" s="9">
        <v>0</v>
      </c>
      <c r="N76" s="9"/>
      <c r="O76" s="9">
        <v>438717085</v>
      </c>
      <c r="P76" s="9"/>
      <c r="Q76" s="9">
        <v>0</v>
      </c>
      <c r="R76" s="9"/>
      <c r="S76" s="9">
        <v>438717085</v>
      </c>
      <c r="T76" s="9"/>
      <c r="U76" s="10">
        <f t="shared" si="5"/>
        <v>-1.2630710928313542E-4</v>
      </c>
    </row>
    <row r="77" spans="1:21">
      <c r="A77" s="1" t="s">
        <v>23</v>
      </c>
      <c r="C77" s="9">
        <v>0</v>
      </c>
      <c r="D77" s="9"/>
      <c r="E77" s="9">
        <v>-29379695461</v>
      </c>
      <c r="F77" s="9"/>
      <c r="G77" s="9">
        <v>0</v>
      </c>
      <c r="H77" s="9"/>
      <c r="I77" s="9">
        <f t="shared" si="3"/>
        <v>-29379695461</v>
      </c>
      <c r="J77" s="9"/>
      <c r="K77" s="10">
        <f t="shared" si="4"/>
        <v>5.0070614335493105E-2</v>
      </c>
      <c r="L77" s="9"/>
      <c r="M77" s="9">
        <v>0</v>
      </c>
      <c r="N77" s="9"/>
      <c r="O77" s="9">
        <v>235437287441</v>
      </c>
      <c r="P77" s="9"/>
      <c r="Q77" s="9">
        <v>0</v>
      </c>
      <c r="R77" s="9"/>
      <c r="S77" s="9">
        <v>235437287441</v>
      </c>
      <c r="T77" s="9"/>
      <c r="U77" s="10">
        <f t="shared" si="5"/>
        <v>-6.7782642187585077E-2</v>
      </c>
    </row>
    <row r="78" spans="1:21">
      <c r="A78" s="1" t="s">
        <v>77</v>
      </c>
      <c r="C78" s="9">
        <v>0</v>
      </c>
      <c r="D78" s="9"/>
      <c r="E78" s="9">
        <v>-28445103219</v>
      </c>
      <c r="F78" s="9"/>
      <c r="G78" s="9">
        <v>0</v>
      </c>
      <c r="H78" s="9"/>
      <c r="I78" s="9">
        <f t="shared" si="3"/>
        <v>-28445103219</v>
      </c>
      <c r="J78" s="9"/>
      <c r="K78" s="10">
        <f t="shared" si="4"/>
        <v>4.847782697075529E-2</v>
      </c>
      <c r="L78" s="9"/>
      <c r="M78" s="9">
        <v>0</v>
      </c>
      <c r="N78" s="9"/>
      <c r="O78" s="9">
        <v>-8296488438</v>
      </c>
      <c r="P78" s="9"/>
      <c r="Q78" s="9">
        <v>0</v>
      </c>
      <c r="R78" s="9"/>
      <c r="S78" s="9">
        <v>-8296488438</v>
      </c>
      <c r="T78" s="9"/>
      <c r="U78" s="10">
        <f t="shared" si="5"/>
        <v>2.3885677299408919E-3</v>
      </c>
    </row>
    <row r="79" spans="1:21">
      <c r="A79" s="1" t="s">
        <v>33</v>
      </c>
      <c r="C79" s="9">
        <v>0</v>
      </c>
      <c r="D79" s="9"/>
      <c r="E79" s="9">
        <v>-3855260198</v>
      </c>
      <c r="F79" s="9"/>
      <c r="G79" s="9">
        <v>0</v>
      </c>
      <c r="H79" s="9"/>
      <c r="I79" s="9">
        <f t="shared" si="3"/>
        <v>-3855260198</v>
      </c>
      <c r="J79" s="9"/>
      <c r="K79" s="10">
        <f t="shared" si="4"/>
        <v>6.570362405331224E-3</v>
      </c>
      <c r="L79" s="9"/>
      <c r="M79" s="9">
        <v>0</v>
      </c>
      <c r="N79" s="9"/>
      <c r="O79" s="9">
        <v>9475014216</v>
      </c>
      <c r="P79" s="9"/>
      <c r="Q79" s="9">
        <v>0</v>
      </c>
      <c r="R79" s="9"/>
      <c r="S79" s="9">
        <v>9475014269</v>
      </c>
      <c r="T79" s="9"/>
      <c r="U79" s="10">
        <f t="shared" si="5"/>
        <v>-2.7278665537583302E-3</v>
      </c>
    </row>
    <row r="80" spans="1:21">
      <c r="A80" s="1" t="s">
        <v>87</v>
      </c>
      <c r="C80" s="9">
        <v>0</v>
      </c>
      <c r="D80" s="9"/>
      <c r="E80" s="9">
        <v>2091396811</v>
      </c>
      <c r="F80" s="9"/>
      <c r="G80" s="9">
        <v>0</v>
      </c>
      <c r="H80" s="9"/>
      <c r="I80" s="9">
        <f t="shared" si="3"/>
        <v>2091396811</v>
      </c>
      <c r="J80" s="9"/>
      <c r="K80" s="10">
        <f t="shared" si="4"/>
        <v>-3.5642821173918625E-3</v>
      </c>
      <c r="L80" s="9"/>
      <c r="M80" s="9">
        <v>0</v>
      </c>
      <c r="N80" s="9"/>
      <c r="O80" s="9">
        <v>2091396811</v>
      </c>
      <c r="P80" s="9"/>
      <c r="Q80" s="9">
        <v>0</v>
      </c>
      <c r="R80" s="9"/>
      <c r="S80" s="9">
        <v>2091396811</v>
      </c>
      <c r="T80" s="9"/>
      <c r="U80" s="10">
        <f t="shared" si="5"/>
        <v>-6.0211533717994571E-4</v>
      </c>
    </row>
    <row r="81" spans="1:21">
      <c r="A81" s="1" t="s">
        <v>61</v>
      </c>
      <c r="C81" s="9">
        <v>0</v>
      </c>
      <c r="D81" s="9"/>
      <c r="E81" s="9">
        <v>-3219727950</v>
      </c>
      <c r="F81" s="9"/>
      <c r="G81" s="9">
        <v>0</v>
      </c>
      <c r="H81" s="9"/>
      <c r="I81" s="9">
        <f t="shared" si="3"/>
        <v>-3219727950</v>
      </c>
      <c r="J81" s="9"/>
      <c r="K81" s="10">
        <f t="shared" si="4"/>
        <v>5.4872507668999029E-3</v>
      </c>
      <c r="L81" s="9"/>
      <c r="M81" s="9">
        <v>0</v>
      </c>
      <c r="N81" s="9"/>
      <c r="O81" s="9">
        <v>-22466657632</v>
      </c>
      <c r="P81" s="9"/>
      <c r="Q81" s="9">
        <v>0</v>
      </c>
      <c r="R81" s="9"/>
      <c r="S81" s="9">
        <v>-22466657632</v>
      </c>
      <c r="T81" s="9"/>
      <c r="U81" s="10">
        <f t="shared" si="5"/>
        <v>6.4681743150071585E-3</v>
      </c>
    </row>
    <row r="82" spans="1:21">
      <c r="A82" s="1" t="s">
        <v>25</v>
      </c>
      <c r="C82" s="9">
        <v>0</v>
      </c>
      <c r="D82" s="9"/>
      <c r="E82" s="9">
        <v>-6014772411</v>
      </c>
      <c r="F82" s="9"/>
      <c r="G82" s="9">
        <v>0</v>
      </c>
      <c r="H82" s="9"/>
      <c r="I82" s="9">
        <f t="shared" si="3"/>
        <v>-6014772411</v>
      </c>
      <c r="J82" s="9"/>
      <c r="K82" s="10">
        <f t="shared" si="4"/>
        <v>1.0250730818728994E-2</v>
      </c>
      <c r="L82" s="9"/>
      <c r="M82" s="9">
        <v>0</v>
      </c>
      <c r="N82" s="9"/>
      <c r="O82" s="9">
        <v>-361888806764</v>
      </c>
      <c r="P82" s="9"/>
      <c r="Q82" s="9">
        <v>0</v>
      </c>
      <c r="R82" s="9"/>
      <c r="S82" s="9">
        <v>-361888806764</v>
      </c>
      <c r="T82" s="9"/>
      <c r="U82" s="10">
        <f t="shared" si="5"/>
        <v>0.10418816733404404</v>
      </c>
    </row>
    <row r="83" spans="1:21">
      <c r="A83" s="1" t="s">
        <v>53</v>
      </c>
      <c r="C83" s="9">
        <v>0</v>
      </c>
      <c r="D83" s="9"/>
      <c r="E83" s="9">
        <v>-22361969373</v>
      </c>
      <c r="F83" s="9"/>
      <c r="G83" s="9">
        <v>0</v>
      </c>
      <c r="H83" s="9"/>
      <c r="I83" s="9">
        <f t="shared" si="3"/>
        <v>-22361969373</v>
      </c>
      <c r="J83" s="9"/>
      <c r="K83" s="10">
        <f t="shared" si="4"/>
        <v>3.811059055203294E-2</v>
      </c>
      <c r="L83" s="9"/>
      <c r="M83" s="9">
        <v>0</v>
      </c>
      <c r="N83" s="9"/>
      <c r="O83" s="9">
        <v>-145691618648</v>
      </c>
      <c r="P83" s="9"/>
      <c r="Q83" s="9">
        <v>0</v>
      </c>
      <c r="R83" s="9"/>
      <c r="S83" s="9">
        <v>-145691618648</v>
      </c>
      <c r="T83" s="9"/>
      <c r="U83" s="10">
        <f t="shared" si="5"/>
        <v>4.194476993803381E-2</v>
      </c>
    </row>
    <row r="84" spans="1:21">
      <c r="A84" s="1" t="s">
        <v>31</v>
      </c>
      <c r="C84" s="9">
        <v>0</v>
      </c>
      <c r="D84" s="9"/>
      <c r="E84" s="9">
        <v>-285650390</v>
      </c>
      <c r="F84" s="9"/>
      <c r="G84" s="9">
        <v>0</v>
      </c>
      <c r="H84" s="9"/>
      <c r="I84" s="9">
        <f t="shared" si="3"/>
        <v>-285650390</v>
      </c>
      <c r="J84" s="9"/>
      <c r="K84" s="10">
        <f t="shared" si="4"/>
        <v>4.8682228620985083E-4</v>
      </c>
      <c r="L84" s="9"/>
      <c r="M84" s="9">
        <v>0</v>
      </c>
      <c r="N84" s="9"/>
      <c r="O84" s="9">
        <v>10812367393</v>
      </c>
      <c r="P84" s="9"/>
      <c r="Q84" s="9">
        <v>0</v>
      </c>
      <c r="R84" s="9"/>
      <c r="S84" s="9">
        <v>10812367393</v>
      </c>
      <c r="T84" s="9"/>
      <c r="U84" s="10">
        <f t="shared" si="5"/>
        <v>-3.1128919219479698E-3</v>
      </c>
    </row>
    <row r="85" spans="1:21">
      <c r="A85" s="1" t="s">
        <v>29</v>
      </c>
      <c r="C85" s="9">
        <v>0</v>
      </c>
      <c r="D85" s="9"/>
      <c r="E85" s="9">
        <v>-35223569871</v>
      </c>
      <c r="F85" s="9"/>
      <c r="G85" s="9">
        <v>0</v>
      </c>
      <c r="H85" s="9"/>
      <c r="I85" s="9">
        <f t="shared" si="3"/>
        <v>-35223569871</v>
      </c>
      <c r="J85" s="9"/>
      <c r="K85" s="10">
        <f t="shared" si="4"/>
        <v>6.0030090675082359E-2</v>
      </c>
      <c r="L85" s="9"/>
      <c r="M85" s="9">
        <v>0</v>
      </c>
      <c r="N85" s="9"/>
      <c r="O85" s="9">
        <v>-130427234893</v>
      </c>
      <c r="P85" s="9"/>
      <c r="Q85" s="9">
        <v>0</v>
      </c>
      <c r="R85" s="9"/>
      <c r="S85" s="9">
        <v>-130427234893</v>
      </c>
      <c r="T85" s="9"/>
      <c r="U85" s="10">
        <f t="shared" si="5"/>
        <v>3.7550137832282789E-2</v>
      </c>
    </row>
    <row r="86" spans="1:21">
      <c r="A86" s="1" t="s">
        <v>36</v>
      </c>
      <c r="C86" s="9">
        <v>0</v>
      </c>
      <c r="D86" s="9"/>
      <c r="E86" s="9">
        <v>-717993368</v>
      </c>
      <c r="F86" s="9"/>
      <c r="G86" s="9">
        <v>0</v>
      </c>
      <c r="H86" s="9"/>
      <c r="I86" s="9">
        <f t="shared" si="3"/>
        <v>-717993368</v>
      </c>
      <c r="J86" s="9"/>
      <c r="K86" s="10">
        <f t="shared" si="4"/>
        <v>1.2236467553685844E-3</v>
      </c>
      <c r="L86" s="9"/>
      <c r="M86" s="9">
        <v>0</v>
      </c>
      <c r="N86" s="9"/>
      <c r="O86" s="9">
        <v>14974680397</v>
      </c>
      <c r="P86" s="9"/>
      <c r="Q86" s="9">
        <v>0</v>
      </c>
      <c r="R86" s="9"/>
      <c r="S86" s="9">
        <v>14974680397</v>
      </c>
      <c r="T86" s="9"/>
      <c r="U86" s="10">
        <f t="shared" si="5"/>
        <v>-4.3112262048876091E-3</v>
      </c>
    </row>
    <row r="87" spans="1:21">
      <c r="A87" s="1" t="s">
        <v>30</v>
      </c>
      <c r="C87" s="9">
        <v>0</v>
      </c>
      <c r="D87" s="9"/>
      <c r="E87" s="9">
        <v>-28181317500</v>
      </c>
      <c r="F87" s="9"/>
      <c r="G87" s="9">
        <v>0</v>
      </c>
      <c r="H87" s="9"/>
      <c r="I87" s="9">
        <f t="shared" si="3"/>
        <v>-28181317500</v>
      </c>
      <c r="J87" s="9"/>
      <c r="K87" s="10">
        <f t="shared" si="4"/>
        <v>4.8028267749803101E-2</v>
      </c>
      <c r="L87" s="9"/>
      <c r="M87" s="9">
        <v>0</v>
      </c>
      <c r="N87" s="9"/>
      <c r="O87" s="9">
        <v>-157084751250</v>
      </c>
      <c r="P87" s="9"/>
      <c r="Q87" s="9">
        <v>0</v>
      </c>
      <c r="R87" s="9"/>
      <c r="S87" s="9">
        <v>-157084751250</v>
      </c>
      <c r="T87" s="9"/>
      <c r="U87" s="10">
        <f t="shared" si="5"/>
        <v>4.5224864773269299E-2</v>
      </c>
    </row>
    <row r="88" spans="1:21">
      <c r="A88" s="1" t="s">
        <v>68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3"/>
        <v>0</v>
      </c>
      <c r="J88" s="9"/>
      <c r="K88" s="10">
        <f t="shared" si="4"/>
        <v>0</v>
      </c>
      <c r="L88" s="9"/>
      <c r="M88" s="9">
        <v>0</v>
      </c>
      <c r="N88" s="9"/>
      <c r="O88" s="9">
        <v>2981159280</v>
      </c>
      <c r="P88" s="9"/>
      <c r="Q88" s="9">
        <v>0</v>
      </c>
      <c r="R88" s="9"/>
      <c r="S88" s="9">
        <v>2981159280</v>
      </c>
      <c r="T88" s="9"/>
      <c r="U88" s="10">
        <f t="shared" si="5"/>
        <v>-8.582788859690597E-4</v>
      </c>
    </row>
    <row r="89" spans="1:21" ht="24.75" thickBot="1">
      <c r="C89" s="16">
        <f>SUM(C8:C88)</f>
        <v>2764861133</v>
      </c>
      <c r="E89" s="16">
        <f>SUM(E8:E88)</f>
        <v>-512748524815</v>
      </c>
      <c r="G89" s="16">
        <f>SUM(G8:G88)</f>
        <v>-76781564804</v>
      </c>
      <c r="I89" s="16">
        <f>SUM(I8:I88)</f>
        <v>-586765228486</v>
      </c>
      <c r="K89" s="11">
        <f>SUM(K8:K88)</f>
        <v>1.0000000000000002</v>
      </c>
      <c r="M89" s="16">
        <f>SUM(M8:M88)</f>
        <v>2520191411912</v>
      </c>
      <c r="O89" s="16">
        <f>SUM(O8:O88)</f>
        <v>-5725269221218</v>
      </c>
      <c r="Q89" s="16">
        <f>SUM(Q8:Q88)</f>
        <v>-268337800446</v>
      </c>
      <c r="S89" s="16">
        <f>SUM(S8:S88)</f>
        <v>-3473415609699</v>
      </c>
      <c r="U89" s="11">
        <f>SUM(U8:U88)</f>
        <v>0.99999999999999956</v>
      </c>
    </row>
    <row r="90" spans="1:21" ht="24.75" thickTop="1">
      <c r="C90" s="15"/>
      <c r="E90" s="15"/>
      <c r="G90" s="15"/>
      <c r="M90" s="15"/>
      <c r="O90" s="15"/>
      <c r="Q90" s="15"/>
    </row>
  </sheetData>
  <mergeCells count="16">
    <mergeCell ref="A2:U2"/>
    <mergeCell ref="A4:U4"/>
    <mergeCell ref="A3:U3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6"/>
  <sheetViews>
    <sheetView rightToLeft="1" workbookViewId="0">
      <selection activeCell="I13" sqref="I1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2.4257812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4.28515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181</v>
      </c>
      <c r="C6" s="24" t="s">
        <v>179</v>
      </c>
      <c r="D6" s="24" t="s">
        <v>179</v>
      </c>
      <c r="E6" s="24" t="s">
        <v>179</v>
      </c>
      <c r="F6" s="24" t="s">
        <v>179</v>
      </c>
      <c r="G6" s="24" t="s">
        <v>179</v>
      </c>
      <c r="H6" s="24" t="s">
        <v>179</v>
      </c>
      <c r="I6" s="24" t="s">
        <v>179</v>
      </c>
      <c r="K6" s="24" t="s">
        <v>180</v>
      </c>
      <c r="L6" s="24" t="s">
        <v>180</v>
      </c>
      <c r="M6" s="24" t="s">
        <v>180</v>
      </c>
      <c r="N6" s="24" t="s">
        <v>180</v>
      </c>
      <c r="O6" s="24" t="s">
        <v>180</v>
      </c>
      <c r="P6" s="24" t="s">
        <v>180</v>
      </c>
      <c r="Q6" s="24" t="s">
        <v>180</v>
      </c>
    </row>
    <row r="7" spans="1:17" ht="24.75">
      <c r="A7" s="24" t="s">
        <v>181</v>
      </c>
      <c r="C7" s="24" t="s">
        <v>265</v>
      </c>
      <c r="E7" s="24" t="s">
        <v>262</v>
      </c>
      <c r="G7" s="24" t="s">
        <v>263</v>
      </c>
      <c r="I7" s="24" t="s">
        <v>266</v>
      </c>
      <c r="K7" s="24" t="s">
        <v>265</v>
      </c>
      <c r="M7" s="24" t="s">
        <v>262</v>
      </c>
      <c r="O7" s="24" t="s">
        <v>263</v>
      </c>
      <c r="Q7" s="24" t="s">
        <v>266</v>
      </c>
    </row>
    <row r="8" spans="1:17">
      <c r="A8" s="1" t="s">
        <v>152</v>
      </c>
      <c r="C8" s="9">
        <v>6885958553</v>
      </c>
      <c r="D8" s="9"/>
      <c r="E8" s="9">
        <v>0</v>
      </c>
      <c r="F8" s="9"/>
      <c r="G8" s="9">
        <v>1269945260</v>
      </c>
      <c r="H8" s="9"/>
      <c r="I8" s="9">
        <f>C8+E8+G8</f>
        <v>8155903813</v>
      </c>
      <c r="J8" s="9"/>
      <c r="K8" s="9">
        <v>24450451385</v>
      </c>
      <c r="L8" s="9"/>
      <c r="M8" s="9">
        <v>0</v>
      </c>
      <c r="N8" s="9"/>
      <c r="O8" s="9">
        <v>-2293532839</v>
      </c>
      <c r="P8" s="9"/>
      <c r="Q8" s="9">
        <f>K8+M8+O8</f>
        <v>22156918546</v>
      </c>
    </row>
    <row r="9" spans="1:17">
      <c r="A9" s="1" t="s">
        <v>137</v>
      </c>
      <c r="C9" s="9">
        <v>457595329</v>
      </c>
      <c r="D9" s="9"/>
      <c r="E9" s="9">
        <v>0</v>
      </c>
      <c r="F9" s="9"/>
      <c r="G9" s="9">
        <v>317739171</v>
      </c>
      <c r="H9" s="9"/>
      <c r="I9" s="9">
        <f t="shared" ref="I9:I44" si="0">C9+E9+G9</f>
        <v>775334500</v>
      </c>
      <c r="J9" s="9"/>
      <c r="K9" s="9">
        <v>2251192455</v>
      </c>
      <c r="L9" s="9"/>
      <c r="M9" s="9">
        <v>0</v>
      </c>
      <c r="N9" s="9"/>
      <c r="O9" s="9">
        <v>317739171</v>
      </c>
      <c r="P9" s="9"/>
      <c r="Q9" s="9">
        <f t="shared" ref="Q9:Q44" si="1">K9+M9+O9</f>
        <v>2568931626</v>
      </c>
    </row>
    <row r="10" spans="1:17">
      <c r="A10" s="1" t="s">
        <v>111</v>
      </c>
      <c r="C10" s="9">
        <v>0</v>
      </c>
      <c r="D10" s="9"/>
      <c r="E10" s="9">
        <v>-12642099172</v>
      </c>
      <c r="F10" s="9"/>
      <c r="G10" s="9">
        <v>19165857038</v>
      </c>
      <c r="H10" s="9"/>
      <c r="I10" s="9">
        <f t="shared" si="0"/>
        <v>6523757866</v>
      </c>
      <c r="J10" s="9"/>
      <c r="K10" s="9">
        <v>0</v>
      </c>
      <c r="L10" s="9"/>
      <c r="M10" s="9">
        <v>24111183617</v>
      </c>
      <c r="N10" s="9"/>
      <c r="O10" s="9">
        <v>24307198910</v>
      </c>
      <c r="P10" s="9"/>
      <c r="Q10" s="9">
        <f t="shared" si="1"/>
        <v>48418382527</v>
      </c>
    </row>
    <row r="11" spans="1:17">
      <c r="A11" s="1" t="s">
        <v>126</v>
      </c>
      <c r="C11" s="9">
        <v>0</v>
      </c>
      <c r="D11" s="9"/>
      <c r="E11" s="9">
        <v>4454465393</v>
      </c>
      <c r="F11" s="9"/>
      <c r="G11" s="9">
        <v>2171937850</v>
      </c>
      <c r="H11" s="9"/>
      <c r="I11" s="9">
        <f t="shared" si="0"/>
        <v>6626403243</v>
      </c>
      <c r="J11" s="9"/>
      <c r="K11" s="9">
        <v>0</v>
      </c>
      <c r="L11" s="9"/>
      <c r="M11" s="9">
        <v>14365436677</v>
      </c>
      <c r="N11" s="9"/>
      <c r="O11" s="9">
        <v>2171937850</v>
      </c>
      <c r="P11" s="9"/>
      <c r="Q11" s="9">
        <f t="shared" si="1"/>
        <v>16537374527</v>
      </c>
    </row>
    <row r="12" spans="1:17">
      <c r="A12" s="1" t="s">
        <v>114</v>
      </c>
      <c r="C12" s="9">
        <v>0</v>
      </c>
      <c r="D12" s="9"/>
      <c r="E12" s="9">
        <v>-831656733</v>
      </c>
      <c r="F12" s="9"/>
      <c r="G12" s="9">
        <v>6491081687</v>
      </c>
      <c r="H12" s="9"/>
      <c r="I12" s="9">
        <f t="shared" si="0"/>
        <v>5659424954</v>
      </c>
      <c r="J12" s="9"/>
      <c r="K12" s="9">
        <v>0</v>
      </c>
      <c r="L12" s="9"/>
      <c r="M12" s="9">
        <v>31154177489</v>
      </c>
      <c r="N12" s="9"/>
      <c r="O12" s="9">
        <v>6491081687</v>
      </c>
      <c r="P12" s="9"/>
      <c r="Q12" s="9">
        <f t="shared" si="1"/>
        <v>37645259176</v>
      </c>
    </row>
    <row r="13" spans="1:17">
      <c r="A13" s="1" t="s">
        <v>244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0</v>
      </c>
      <c r="L13" s="9"/>
      <c r="M13" s="9">
        <v>0</v>
      </c>
      <c r="N13" s="9"/>
      <c r="O13" s="9">
        <v>551263</v>
      </c>
      <c r="P13" s="9"/>
      <c r="Q13" s="9">
        <f t="shared" si="1"/>
        <v>551263</v>
      </c>
    </row>
    <row r="14" spans="1:17">
      <c r="A14" s="1" t="s">
        <v>245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419999831</v>
      </c>
      <c r="P14" s="9"/>
      <c r="Q14" s="9">
        <f t="shared" si="1"/>
        <v>419999831</v>
      </c>
    </row>
    <row r="15" spans="1:17">
      <c r="A15" s="1" t="s">
        <v>246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726770577</v>
      </c>
      <c r="P15" s="9"/>
      <c r="Q15" s="9">
        <f t="shared" si="1"/>
        <v>726770577</v>
      </c>
    </row>
    <row r="16" spans="1:17">
      <c r="A16" s="1" t="s">
        <v>247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3991356138</v>
      </c>
      <c r="P16" s="9"/>
      <c r="Q16" s="9">
        <f t="shared" si="1"/>
        <v>3991356138</v>
      </c>
    </row>
    <row r="17" spans="1:17">
      <c r="A17" s="1" t="s">
        <v>248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0</v>
      </c>
      <c r="L17" s="9"/>
      <c r="M17" s="9">
        <v>0</v>
      </c>
      <c r="N17" s="9"/>
      <c r="O17" s="9">
        <v>12540924037</v>
      </c>
      <c r="P17" s="9"/>
      <c r="Q17" s="9">
        <f t="shared" si="1"/>
        <v>12540924037</v>
      </c>
    </row>
    <row r="18" spans="1:17">
      <c r="A18" s="1" t="s">
        <v>249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0</v>
      </c>
      <c r="L18" s="9"/>
      <c r="M18" s="9">
        <v>0</v>
      </c>
      <c r="N18" s="9"/>
      <c r="O18" s="9">
        <v>6433773009</v>
      </c>
      <c r="P18" s="9"/>
      <c r="Q18" s="9">
        <f t="shared" si="1"/>
        <v>6433773009</v>
      </c>
    </row>
    <row r="19" spans="1:17">
      <c r="A19" s="1" t="s">
        <v>187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960735617</v>
      </c>
      <c r="L19" s="9"/>
      <c r="M19" s="9">
        <v>0</v>
      </c>
      <c r="N19" s="9"/>
      <c r="O19" s="9">
        <v>800856436</v>
      </c>
      <c r="P19" s="9"/>
      <c r="Q19" s="9">
        <f t="shared" si="1"/>
        <v>1761592053</v>
      </c>
    </row>
    <row r="20" spans="1:17">
      <c r="A20" s="1" t="s">
        <v>250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5845584</v>
      </c>
      <c r="P20" s="9"/>
      <c r="Q20" s="9">
        <f t="shared" si="1"/>
        <v>5845584</v>
      </c>
    </row>
    <row r="21" spans="1:17">
      <c r="A21" s="1" t="s">
        <v>251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273073</v>
      </c>
      <c r="P21" s="9"/>
      <c r="Q21" s="9">
        <f t="shared" si="1"/>
        <v>273073</v>
      </c>
    </row>
    <row r="22" spans="1:17">
      <c r="A22" s="1" t="s">
        <v>252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412240442</v>
      </c>
      <c r="P22" s="9"/>
      <c r="Q22" s="9">
        <f t="shared" si="1"/>
        <v>412240442</v>
      </c>
    </row>
    <row r="23" spans="1:17">
      <c r="A23" s="1" t="s">
        <v>117</v>
      </c>
      <c r="C23" s="9">
        <v>0</v>
      </c>
      <c r="D23" s="9"/>
      <c r="E23" s="9">
        <v>3395965000</v>
      </c>
      <c r="F23" s="9"/>
      <c r="G23" s="9">
        <v>0</v>
      </c>
      <c r="H23" s="9"/>
      <c r="I23" s="9">
        <f t="shared" si="0"/>
        <v>3395965000</v>
      </c>
      <c r="J23" s="9"/>
      <c r="K23" s="9">
        <v>0</v>
      </c>
      <c r="L23" s="9"/>
      <c r="M23" s="9">
        <v>19523875747</v>
      </c>
      <c r="N23" s="9"/>
      <c r="O23" s="9">
        <v>14539576917</v>
      </c>
      <c r="P23" s="9"/>
      <c r="Q23" s="9">
        <f t="shared" si="1"/>
        <v>34063452664</v>
      </c>
    </row>
    <row r="24" spans="1:17">
      <c r="A24" s="1" t="s">
        <v>98</v>
      </c>
      <c r="C24" s="9">
        <v>0</v>
      </c>
      <c r="D24" s="9"/>
      <c r="E24" s="9">
        <v>376852883</v>
      </c>
      <c r="F24" s="9"/>
      <c r="G24" s="9">
        <v>0</v>
      </c>
      <c r="H24" s="9"/>
      <c r="I24" s="9">
        <f t="shared" si="0"/>
        <v>376852883</v>
      </c>
      <c r="J24" s="9"/>
      <c r="K24" s="9">
        <v>0</v>
      </c>
      <c r="L24" s="9"/>
      <c r="M24" s="9">
        <v>7264759492</v>
      </c>
      <c r="N24" s="9"/>
      <c r="O24" s="9">
        <v>1318760932</v>
      </c>
      <c r="P24" s="9"/>
      <c r="Q24" s="9">
        <f t="shared" si="1"/>
        <v>8583520424</v>
      </c>
    </row>
    <row r="25" spans="1:17">
      <c r="A25" s="1" t="s">
        <v>253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0</v>
      </c>
      <c r="L25" s="9"/>
      <c r="M25" s="9">
        <v>0</v>
      </c>
      <c r="N25" s="9"/>
      <c r="O25" s="9">
        <v>13218484896</v>
      </c>
      <c r="P25" s="9"/>
      <c r="Q25" s="9">
        <f t="shared" si="1"/>
        <v>13218484896</v>
      </c>
    </row>
    <row r="26" spans="1:17">
      <c r="A26" s="1" t="s">
        <v>102</v>
      </c>
      <c r="C26" s="9">
        <v>0</v>
      </c>
      <c r="D26" s="9"/>
      <c r="E26" s="9">
        <v>238276804</v>
      </c>
      <c r="F26" s="9"/>
      <c r="G26" s="9">
        <v>0</v>
      </c>
      <c r="H26" s="9"/>
      <c r="I26" s="9">
        <f t="shared" si="0"/>
        <v>238276804</v>
      </c>
      <c r="J26" s="9"/>
      <c r="K26" s="9">
        <v>0</v>
      </c>
      <c r="L26" s="9"/>
      <c r="M26" s="9">
        <v>618677009</v>
      </c>
      <c r="N26" s="9"/>
      <c r="O26" s="9">
        <v>6414038146</v>
      </c>
      <c r="P26" s="9"/>
      <c r="Q26" s="9">
        <f t="shared" si="1"/>
        <v>7032715155</v>
      </c>
    </row>
    <row r="27" spans="1:17">
      <c r="A27" s="1" t="s">
        <v>254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0</v>
      </c>
      <c r="L27" s="9"/>
      <c r="M27" s="9">
        <v>0</v>
      </c>
      <c r="N27" s="9"/>
      <c r="O27" s="9">
        <v>35148737403</v>
      </c>
      <c r="P27" s="9"/>
      <c r="Q27" s="9">
        <f t="shared" si="1"/>
        <v>35148737403</v>
      </c>
    </row>
    <row r="28" spans="1:17">
      <c r="A28" s="1" t="s">
        <v>255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0</v>
      </c>
      <c r="L28" s="9"/>
      <c r="M28" s="9">
        <v>0</v>
      </c>
      <c r="N28" s="9"/>
      <c r="O28" s="9">
        <v>1799129</v>
      </c>
      <c r="P28" s="9"/>
      <c r="Q28" s="9">
        <f t="shared" si="1"/>
        <v>1799129</v>
      </c>
    </row>
    <row r="29" spans="1:17">
      <c r="A29" s="1" t="s">
        <v>256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0</v>
      </c>
      <c r="L29" s="9"/>
      <c r="M29" s="9">
        <v>0</v>
      </c>
      <c r="N29" s="9"/>
      <c r="O29" s="9">
        <v>31990705</v>
      </c>
      <c r="P29" s="9"/>
      <c r="Q29" s="9">
        <f t="shared" si="1"/>
        <v>31990705</v>
      </c>
    </row>
    <row r="30" spans="1:17">
      <c r="A30" s="1" t="s">
        <v>257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0</v>
      </c>
      <c r="L30" s="9"/>
      <c r="M30" s="9">
        <v>0</v>
      </c>
      <c r="N30" s="9"/>
      <c r="O30" s="9">
        <v>269703823</v>
      </c>
      <c r="P30" s="9"/>
      <c r="Q30" s="9">
        <f t="shared" si="1"/>
        <v>269703823</v>
      </c>
    </row>
    <row r="31" spans="1:17">
      <c r="A31" s="1" t="s">
        <v>258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0</v>
      </c>
      <c r="L31" s="9"/>
      <c r="M31" s="9">
        <v>0</v>
      </c>
      <c r="N31" s="9"/>
      <c r="O31" s="9">
        <v>1380366795</v>
      </c>
      <c r="P31" s="9"/>
      <c r="Q31" s="9">
        <f t="shared" si="1"/>
        <v>1380366795</v>
      </c>
    </row>
    <row r="32" spans="1:17">
      <c r="A32" s="1" t="s">
        <v>259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0</v>
      </c>
      <c r="L32" s="9"/>
      <c r="M32" s="9">
        <v>0</v>
      </c>
      <c r="N32" s="9"/>
      <c r="O32" s="9">
        <v>554415660</v>
      </c>
      <c r="P32" s="9"/>
      <c r="Q32" s="9">
        <f t="shared" si="1"/>
        <v>554415660</v>
      </c>
    </row>
    <row r="33" spans="1:17">
      <c r="A33" s="1" t="s">
        <v>128</v>
      </c>
      <c r="C33" s="9">
        <v>0</v>
      </c>
      <c r="D33" s="9"/>
      <c r="E33" s="9">
        <v>556927798</v>
      </c>
      <c r="F33" s="9"/>
      <c r="G33" s="9">
        <v>0</v>
      </c>
      <c r="H33" s="9"/>
      <c r="I33" s="9">
        <f t="shared" si="0"/>
        <v>556927798</v>
      </c>
      <c r="J33" s="9"/>
      <c r="K33" s="9">
        <v>0</v>
      </c>
      <c r="L33" s="9"/>
      <c r="M33" s="9">
        <v>4233502469</v>
      </c>
      <c r="N33" s="9"/>
      <c r="O33" s="9">
        <v>38269063</v>
      </c>
      <c r="P33" s="9"/>
      <c r="Q33" s="9">
        <f t="shared" si="1"/>
        <v>4271771532</v>
      </c>
    </row>
    <row r="34" spans="1:17">
      <c r="A34" s="1" t="s">
        <v>143</v>
      </c>
      <c r="C34" s="9">
        <v>12253293690</v>
      </c>
      <c r="D34" s="9"/>
      <c r="E34" s="9">
        <v>-8834718416</v>
      </c>
      <c r="F34" s="9"/>
      <c r="G34" s="9">
        <v>0</v>
      </c>
      <c r="H34" s="9"/>
      <c r="I34" s="9">
        <f t="shared" si="0"/>
        <v>3418575274</v>
      </c>
      <c r="J34" s="9"/>
      <c r="K34" s="9">
        <v>64232447962</v>
      </c>
      <c r="L34" s="9"/>
      <c r="M34" s="9">
        <v>-17067885886</v>
      </c>
      <c r="N34" s="9"/>
      <c r="O34" s="9">
        <v>-1119761635</v>
      </c>
      <c r="P34" s="9"/>
      <c r="Q34" s="9">
        <f t="shared" si="1"/>
        <v>46044800441</v>
      </c>
    </row>
    <row r="35" spans="1:17">
      <c r="A35" s="1" t="s">
        <v>260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0</v>
      </c>
      <c r="L35" s="9"/>
      <c r="M35" s="9">
        <v>0</v>
      </c>
      <c r="N35" s="9"/>
      <c r="O35" s="9">
        <v>129833204</v>
      </c>
      <c r="P35" s="9"/>
      <c r="Q35" s="9">
        <f t="shared" si="1"/>
        <v>129833204</v>
      </c>
    </row>
    <row r="36" spans="1:17">
      <c r="A36" s="1" t="s">
        <v>134</v>
      </c>
      <c r="C36" s="9">
        <v>1512921626</v>
      </c>
      <c r="D36" s="9"/>
      <c r="E36" s="9">
        <v>999818750</v>
      </c>
      <c r="F36" s="9"/>
      <c r="G36" s="9">
        <v>0</v>
      </c>
      <c r="H36" s="9"/>
      <c r="I36" s="9">
        <f t="shared" si="0"/>
        <v>2512740376</v>
      </c>
      <c r="J36" s="9"/>
      <c r="K36" s="9">
        <v>3605311476</v>
      </c>
      <c r="L36" s="9"/>
      <c r="M36" s="9">
        <v>5729693750</v>
      </c>
      <c r="N36" s="9"/>
      <c r="O36" s="9">
        <v>0</v>
      </c>
      <c r="P36" s="9"/>
      <c r="Q36" s="9">
        <f t="shared" si="1"/>
        <v>9335005226</v>
      </c>
    </row>
    <row r="37" spans="1:17">
      <c r="A37" s="1" t="s">
        <v>131</v>
      </c>
      <c r="C37" s="9">
        <v>10804365596</v>
      </c>
      <c r="D37" s="9"/>
      <c r="E37" s="9">
        <v>5151066200</v>
      </c>
      <c r="F37" s="9"/>
      <c r="G37" s="9">
        <v>0</v>
      </c>
      <c r="H37" s="9"/>
      <c r="I37" s="9">
        <f t="shared" si="0"/>
        <v>15955431796</v>
      </c>
      <c r="J37" s="9"/>
      <c r="K37" s="9">
        <v>51280047629</v>
      </c>
      <c r="L37" s="9"/>
      <c r="M37" s="9">
        <v>6566601825</v>
      </c>
      <c r="N37" s="9"/>
      <c r="O37" s="9">
        <v>0</v>
      </c>
      <c r="P37" s="9"/>
      <c r="Q37" s="9">
        <f t="shared" si="1"/>
        <v>57846649454</v>
      </c>
    </row>
    <row r="38" spans="1:17">
      <c r="A38" s="1" t="s">
        <v>140</v>
      </c>
      <c r="C38" s="9">
        <v>1290656173</v>
      </c>
      <c r="D38" s="9"/>
      <c r="E38" s="9">
        <v>0</v>
      </c>
      <c r="F38" s="9"/>
      <c r="G38" s="9">
        <v>0</v>
      </c>
      <c r="H38" s="9"/>
      <c r="I38" s="9">
        <f t="shared" si="0"/>
        <v>1290656173</v>
      </c>
      <c r="J38" s="9"/>
      <c r="K38" s="9">
        <v>6742504484</v>
      </c>
      <c r="L38" s="9"/>
      <c r="M38" s="9">
        <v>3429378312</v>
      </c>
      <c r="N38" s="9"/>
      <c r="O38" s="9">
        <v>0</v>
      </c>
      <c r="P38" s="9"/>
      <c r="Q38" s="9">
        <f t="shared" si="1"/>
        <v>10171882796</v>
      </c>
    </row>
    <row r="39" spans="1:17">
      <c r="A39" s="1" t="s">
        <v>146</v>
      </c>
      <c r="C39" s="9">
        <v>1853234984</v>
      </c>
      <c r="D39" s="9"/>
      <c r="E39" s="9">
        <v>0</v>
      </c>
      <c r="F39" s="9"/>
      <c r="G39" s="9">
        <v>0</v>
      </c>
      <c r="H39" s="9"/>
      <c r="I39" s="9">
        <f t="shared" si="0"/>
        <v>1853234984</v>
      </c>
      <c r="J39" s="9"/>
      <c r="K39" s="9">
        <v>9392836417</v>
      </c>
      <c r="L39" s="9"/>
      <c r="M39" s="9">
        <v>3149429063</v>
      </c>
      <c r="N39" s="9"/>
      <c r="O39" s="9">
        <v>0</v>
      </c>
      <c r="P39" s="9"/>
      <c r="Q39" s="9">
        <f t="shared" si="1"/>
        <v>12542265480</v>
      </c>
    </row>
    <row r="40" spans="1:17">
      <c r="A40" s="1" t="s">
        <v>149</v>
      </c>
      <c r="C40" s="9">
        <v>2101129839</v>
      </c>
      <c r="D40" s="9"/>
      <c r="E40" s="9">
        <v>0</v>
      </c>
      <c r="F40" s="9"/>
      <c r="G40" s="9">
        <v>0</v>
      </c>
      <c r="H40" s="9"/>
      <c r="I40" s="9">
        <f t="shared" si="0"/>
        <v>2101129839</v>
      </c>
      <c r="J40" s="9"/>
      <c r="K40" s="9">
        <v>10170847364</v>
      </c>
      <c r="L40" s="9"/>
      <c r="M40" s="9">
        <v>0</v>
      </c>
      <c r="N40" s="9"/>
      <c r="O40" s="9">
        <v>0</v>
      </c>
      <c r="P40" s="9"/>
      <c r="Q40" s="9">
        <f t="shared" si="1"/>
        <v>10170847364</v>
      </c>
    </row>
    <row r="41" spans="1:17">
      <c r="A41" s="1" t="s">
        <v>108</v>
      </c>
      <c r="C41" s="9">
        <v>0</v>
      </c>
      <c r="D41" s="9"/>
      <c r="E41" s="9">
        <v>11912789695</v>
      </c>
      <c r="F41" s="9"/>
      <c r="G41" s="9">
        <v>0</v>
      </c>
      <c r="H41" s="9"/>
      <c r="I41" s="9">
        <f t="shared" si="0"/>
        <v>11912789695</v>
      </c>
      <c r="J41" s="9"/>
      <c r="K41" s="9">
        <v>0</v>
      </c>
      <c r="L41" s="9"/>
      <c r="M41" s="9">
        <v>51779463755</v>
      </c>
      <c r="N41" s="9"/>
      <c r="O41" s="9">
        <v>0</v>
      </c>
      <c r="P41" s="9"/>
      <c r="Q41" s="9">
        <f t="shared" si="1"/>
        <v>51779463755</v>
      </c>
    </row>
    <row r="42" spans="1:17">
      <c r="A42" s="1" t="s">
        <v>120</v>
      </c>
      <c r="C42" s="9">
        <v>0</v>
      </c>
      <c r="D42" s="9"/>
      <c r="E42" s="9">
        <v>20660254</v>
      </c>
      <c r="F42" s="9"/>
      <c r="G42" s="9">
        <v>0</v>
      </c>
      <c r="H42" s="9"/>
      <c r="I42" s="9">
        <f t="shared" si="0"/>
        <v>20660254</v>
      </c>
      <c r="J42" s="9"/>
      <c r="K42" s="9">
        <v>0</v>
      </c>
      <c r="L42" s="9"/>
      <c r="M42" s="9">
        <v>223885013</v>
      </c>
      <c r="N42" s="9"/>
      <c r="O42" s="9">
        <v>0</v>
      </c>
      <c r="P42" s="9"/>
      <c r="Q42" s="9">
        <f t="shared" si="1"/>
        <v>223885013</v>
      </c>
    </row>
    <row r="43" spans="1:17">
      <c r="A43" s="1" t="s">
        <v>123</v>
      </c>
      <c r="C43" s="9">
        <v>0</v>
      </c>
      <c r="D43" s="9"/>
      <c r="E43" s="9">
        <v>38297057</v>
      </c>
      <c r="F43" s="9"/>
      <c r="G43" s="9">
        <v>0</v>
      </c>
      <c r="H43" s="9"/>
      <c r="I43" s="9">
        <f t="shared" si="0"/>
        <v>38297057</v>
      </c>
      <c r="J43" s="9"/>
      <c r="K43" s="9">
        <v>0</v>
      </c>
      <c r="L43" s="9"/>
      <c r="M43" s="9">
        <v>368077273</v>
      </c>
      <c r="N43" s="9"/>
      <c r="O43" s="9">
        <v>0</v>
      </c>
      <c r="P43" s="9"/>
      <c r="Q43" s="9">
        <f t="shared" si="1"/>
        <v>368077273</v>
      </c>
    </row>
    <row r="44" spans="1:17">
      <c r="A44" s="1" t="s">
        <v>105</v>
      </c>
      <c r="C44" s="9">
        <v>0</v>
      </c>
      <c r="D44" s="9"/>
      <c r="E44" s="9">
        <v>339558</v>
      </c>
      <c r="F44" s="9"/>
      <c r="G44" s="9">
        <v>0</v>
      </c>
      <c r="H44" s="9"/>
      <c r="I44" s="9">
        <f t="shared" si="0"/>
        <v>339558</v>
      </c>
      <c r="J44" s="9"/>
      <c r="K44" s="9">
        <v>0</v>
      </c>
      <c r="L44" s="9"/>
      <c r="M44" s="9">
        <v>1846518818</v>
      </c>
      <c r="N44" s="9"/>
      <c r="O44" s="9">
        <v>0</v>
      </c>
      <c r="P44" s="9"/>
      <c r="Q44" s="9">
        <f t="shared" si="1"/>
        <v>1846518818</v>
      </c>
    </row>
    <row r="45" spans="1:17" ht="24.75" thickBot="1">
      <c r="C45" s="12">
        <f>SUM(C8:C44)</f>
        <v>37159155790</v>
      </c>
      <c r="E45" s="12">
        <f>SUM(E8:E44)</f>
        <v>4836985071</v>
      </c>
      <c r="G45" s="12">
        <f>SUM(G8:G44)</f>
        <v>29416561006</v>
      </c>
      <c r="I45" s="12">
        <f>SUM(I8:I44)</f>
        <v>71412701867</v>
      </c>
      <c r="K45" s="12">
        <f>SUM(K8:K44)</f>
        <v>173086374789</v>
      </c>
      <c r="M45" s="12">
        <f>SUM(M8:M44)</f>
        <v>157296774423</v>
      </c>
      <c r="O45" s="12">
        <f>SUM(O8:O44)</f>
        <v>128253230207</v>
      </c>
      <c r="Q45" s="12">
        <f>SUM(Q8:Q44)</f>
        <v>458636379419</v>
      </c>
    </row>
    <row r="46" spans="1:17" ht="24.75" thickTop="1">
      <c r="C46" s="15"/>
      <c r="E46" s="15"/>
      <c r="G46" s="15"/>
      <c r="K46" s="15"/>
      <c r="M46" s="15"/>
      <c r="O46" s="1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7" sqref="I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>
      <c r="A3" s="23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>
      <c r="A6" s="24" t="s">
        <v>267</v>
      </c>
      <c r="B6" s="24" t="s">
        <v>267</v>
      </c>
      <c r="C6" s="24" t="s">
        <v>267</v>
      </c>
      <c r="E6" s="24" t="s">
        <v>179</v>
      </c>
      <c r="F6" s="24" t="s">
        <v>179</v>
      </c>
      <c r="G6" s="24" t="s">
        <v>179</v>
      </c>
      <c r="I6" s="24" t="s">
        <v>180</v>
      </c>
      <c r="J6" s="24" t="s">
        <v>180</v>
      </c>
      <c r="K6" s="24" t="s">
        <v>180</v>
      </c>
    </row>
    <row r="7" spans="1:11" ht="24.75">
      <c r="A7" s="24" t="s">
        <v>268</v>
      </c>
      <c r="C7" s="24" t="s">
        <v>158</v>
      </c>
      <c r="E7" s="24" t="s">
        <v>269</v>
      </c>
      <c r="G7" s="24" t="s">
        <v>270</v>
      </c>
      <c r="I7" s="24" t="s">
        <v>269</v>
      </c>
      <c r="K7" s="24" t="s">
        <v>270</v>
      </c>
    </row>
    <row r="8" spans="1:11">
      <c r="A8" s="1" t="s">
        <v>164</v>
      </c>
      <c r="C8" s="4" t="s">
        <v>165</v>
      </c>
      <c r="D8" s="4"/>
      <c r="E8" s="7">
        <v>5558978</v>
      </c>
      <c r="F8" s="4"/>
      <c r="G8" s="10">
        <f>E8/$E$11</f>
        <v>5.9028364951196734E-3</v>
      </c>
      <c r="H8" s="4"/>
      <c r="I8" s="7">
        <v>5483951077</v>
      </c>
      <c r="J8" s="4"/>
      <c r="K8" s="10">
        <f>I8/$I$11</f>
        <v>0.2822455236686171</v>
      </c>
    </row>
    <row r="9" spans="1:11">
      <c r="A9" s="1" t="s">
        <v>168</v>
      </c>
      <c r="C9" s="4" t="s">
        <v>169</v>
      </c>
      <c r="D9" s="4"/>
      <c r="E9" s="7">
        <v>47696431</v>
      </c>
      <c r="F9" s="4"/>
      <c r="G9" s="10">
        <f t="shared" ref="G9:G10" si="0">E9/$E$11</f>
        <v>5.0646761615850494E-2</v>
      </c>
      <c r="H9" s="4"/>
      <c r="I9" s="7">
        <v>4050919447</v>
      </c>
      <c r="J9" s="4"/>
      <c r="K9" s="10">
        <f t="shared" ref="K9:K10" si="1">I9/$I$11</f>
        <v>0.20849089727535869</v>
      </c>
    </row>
    <row r="10" spans="1:11">
      <c r="A10" s="1" t="s">
        <v>171</v>
      </c>
      <c r="C10" s="4" t="s">
        <v>172</v>
      </c>
      <c r="D10" s="4"/>
      <c r="E10" s="7">
        <v>888491496</v>
      </c>
      <c r="F10" s="4"/>
      <c r="G10" s="10">
        <f t="shared" si="0"/>
        <v>0.94345040188902984</v>
      </c>
      <c r="H10" s="4"/>
      <c r="I10" s="7">
        <v>9894847991</v>
      </c>
      <c r="J10" s="4"/>
      <c r="K10" s="10">
        <f t="shared" si="1"/>
        <v>0.50926357905602426</v>
      </c>
    </row>
    <row r="11" spans="1:11" ht="24.75" thickBot="1">
      <c r="C11" s="4"/>
      <c r="D11" s="4"/>
      <c r="E11" s="8">
        <f>SUM(E8:E10)</f>
        <v>941746905</v>
      </c>
      <c r="F11" s="4"/>
      <c r="G11" s="17">
        <f>SUM(G8:G10)</f>
        <v>1</v>
      </c>
      <c r="H11" s="4"/>
      <c r="I11" s="8">
        <f>SUM(I8:I10)</f>
        <v>19429718515</v>
      </c>
      <c r="J11" s="4"/>
      <c r="K11" s="11">
        <f>SUM(K8:K10)</f>
        <v>1</v>
      </c>
    </row>
    <row r="12" spans="1:11" ht="24.75" thickTop="1">
      <c r="C12" s="4"/>
      <c r="D12" s="4"/>
      <c r="E12" s="7"/>
      <c r="F12" s="4"/>
      <c r="G12" s="4"/>
      <c r="H12" s="4"/>
      <c r="I12" s="7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177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 ht="24.75">
      <c r="C5" s="23" t="s">
        <v>179</v>
      </c>
      <c r="E5" s="2" t="s">
        <v>277</v>
      </c>
    </row>
    <row r="6" spans="1:5" ht="24.75">
      <c r="A6" s="23" t="s">
        <v>271</v>
      </c>
      <c r="C6" s="24"/>
      <c r="E6" s="5" t="s">
        <v>278</v>
      </c>
    </row>
    <row r="7" spans="1:5" ht="24.75">
      <c r="A7" s="24" t="s">
        <v>271</v>
      </c>
      <c r="C7" s="24" t="s">
        <v>161</v>
      </c>
      <c r="E7" s="24" t="s">
        <v>161</v>
      </c>
    </row>
    <row r="8" spans="1:5">
      <c r="A8" s="1" t="s">
        <v>279</v>
      </c>
      <c r="C8" s="7">
        <v>2583853962</v>
      </c>
      <c r="D8" s="4"/>
      <c r="E8" s="7">
        <v>62262827685</v>
      </c>
    </row>
    <row r="9" spans="1:5" ht="25.5" thickBot="1">
      <c r="A9" s="2" t="s">
        <v>186</v>
      </c>
      <c r="C9" s="8">
        <v>2583853962</v>
      </c>
      <c r="D9" s="4"/>
      <c r="E9" s="8">
        <v>62262827685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6"/>
  <sheetViews>
    <sheetView rightToLeft="1" tabSelected="1" workbookViewId="0">
      <selection activeCell="B87" sqref="B87"/>
    </sheetView>
  </sheetViews>
  <sheetFormatPr defaultRowHeight="24"/>
  <cols>
    <col min="1" max="1" width="30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0.85546875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>
      <c r="A6" s="23" t="s">
        <v>3</v>
      </c>
      <c r="C6" s="24" t="s">
        <v>275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N8" s="6"/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9">
        <v>40301184</v>
      </c>
      <c r="D9" s="9"/>
      <c r="E9" s="9">
        <v>459025516874</v>
      </c>
      <c r="F9" s="9"/>
      <c r="G9" s="9">
        <v>373372173022.46399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40301184</v>
      </c>
      <c r="R9" s="9"/>
      <c r="S9" s="9">
        <v>9330</v>
      </c>
      <c r="T9" s="9"/>
      <c r="U9" s="9">
        <v>459025516874</v>
      </c>
      <c r="V9" s="9"/>
      <c r="W9" s="9">
        <v>373772786942.01599</v>
      </c>
      <c r="X9" s="9"/>
      <c r="Y9" s="10">
        <v>9.9136651573618964E-3</v>
      </c>
    </row>
    <row r="10" spans="1:25">
      <c r="A10" s="1" t="s">
        <v>16</v>
      </c>
      <c r="C10" s="9">
        <v>18734373</v>
      </c>
      <c r="D10" s="9"/>
      <c r="E10" s="9">
        <v>20231961343</v>
      </c>
      <c r="F10" s="9"/>
      <c r="G10" s="9">
        <v>72275488408.402603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18734373</v>
      </c>
      <c r="R10" s="9"/>
      <c r="S10" s="9">
        <v>3923</v>
      </c>
      <c r="T10" s="9"/>
      <c r="U10" s="9">
        <v>20231961343</v>
      </c>
      <c r="V10" s="9"/>
      <c r="W10" s="9">
        <v>73057650354.589996</v>
      </c>
      <c r="X10" s="9"/>
      <c r="Y10" s="10">
        <v>1.9377255597566654E-3</v>
      </c>
    </row>
    <row r="11" spans="1:25">
      <c r="A11" s="1" t="s">
        <v>17</v>
      </c>
      <c r="C11" s="9">
        <v>20000001</v>
      </c>
      <c r="D11" s="9"/>
      <c r="E11" s="9">
        <v>55603088202</v>
      </c>
      <c r="F11" s="9"/>
      <c r="G11" s="9">
        <v>26561017328.0508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20000001</v>
      </c>
      <c r="R11" s="9"/>
      <c r="S11" s="9">
        <v>1423</v>
      </c>
      <c r="T11" s="9"/>
      <c r="U11" s="9">
        <v>55603088202</v>
      </c>
      <c r="V11" s="9"/>
      <c r="W11" s="9">
        <v>28290664414.5331</v>
      </c>
      <c r="X11" s="9"/>
      <c r="Y11" s="10">
        <v>7.5036006869190226E-4</v>
      </c>
    </row>
    <row r="12" spans="1:25">
      <c r="A12" s="1" t="s">
        <v>18</v>
      </c>
      <c r="C12" s="9">
        <v>147944099</v>
      </c>
      <c r="D12" s="9"/>
      <c r="E12" s="9">
        <v>802395861776</v>
      </c>
      <c r="F12" s="9"/>
      <c r="G12" s="9">
        <v>805909797228.00598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147944099</v>
      </c>
      <c r="R12" s="9"/>
      <c r="S12" s="9">
        <v>6260</v>
      </c>
      <c r="T12" s="9"/>
      <c r="U12" s="9">
        <v>802395861776</v>
      </c>
      <c r="V12" s="9"/>
      <c r="W12" s="9">
        <v>920619585884.547</v>
      </c>
      <c r="X12" s="9"/>
      <c r="Y12" s="10">
        <v>2.4417813791201483E-2</v>
      </c>
    </row>
    <row r="13" spans="1:25">
      <c r="A13" s="1" t="s">
        <v>19</v>
      </c>
      <c r="C13" s="9">
        <v>6792261</v>
      </c>
      <c r="D13" s="9"/>
      <c r="E13" s="9">
        <v>60031692892</v>
      </c>
      <c r="F13" s="9"/>
      <c r="G13" s="9">
        <v>93648118542.583496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6792261</v>
      </c>
      <c r="R13" s="9"/>
      <c r="S13" s="9">
        <v>14140</v>
      </c>
      <c r="T13" s="9"/>
      <c r="U13" s="9">
        <v>60031692892</v>
      </c>
      <c r="V13" s="9"/>
      <c r="W13" s="9">
        <v>95471117245.287003</v>
      </c>
      <c r="X13" s="9"/>
      <c r="Y13" s="10">
        <v>2.5322033107665525E-3</v>
      </c>
    </row>
    <row r="14" spans="1:25">
      <c r="A14" s="1" t="s">
        <v>20</v>
      </c>
      <c r="C14" s="9">
        <v>56999978</v>
      </c>
      <c r="D14" s="9"/>
      <c r="E14" s="9">
        <v>619043027034</v>
      </c>
      <c r="F14" s="9"/>
      <c r="G14" s="9">
        <v>721292342106.35706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56999978</v>
      </c>
      <c r="R14" s="9"/>
      <c r="S14" s="9">
        <v>12650</v>
      </c>
      <c r="T14" s="9"/>
      <c r="U14" s="9">
        <v>619043027034</v>
      </c>
      <c r="V14" s="9"/>
      <c r="W14" s="9">
        <v>716759475855.88501</v>
      </c>
      <c r="X14" s="9"/>
      <c r="Y14" s="10">
        <v>1.9010783262570111E-2</v>
      </c>
    </row>
    <row r="15" spans="1:25">
      <c r="A15" s="1" t="s">
        <v>21</v>
      </c>
      <c r="C15" s="9">
        <v>4279011</v>
      </c>
      <c r="D15" s="9"/>
      <c r="E15" s="9">
        <v>390476396427</v>
      </c>
      <c r="F15" s="9"/>
      <c r="G15" s="9">
        <v>308595116674.10199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4279011</v>
      </c>
      <c r="R15" s="9"/>
      <c r="S15" s="9">
        <v>71550</v>
      </c>
      <c r="T15" s="9"/>
      <c r="U15" s="9">
        <v>390476396427</v>
      </c>
      <c r="V15" s="9"/>
      <c r="W15" s="9">
        <v>304341565789.552</v>
      </c>
      <c r="X15" s="9"/>
      <c r="Y15" s="10">
        <v>8.0721242479669855E-3</v>
      </c>
    </row>
    <row r="16" spans="1:25">
      <c r="A16" s="1" t="s">
        <v>22</v>
      </c>
      <c r="C16" s="9">
        <v>53493023</v>
      </c>
      <c r="D16" s="9"/>
      <c r="E16" s="9">
        <v>129557909053</v>
      </c>
      <c r="F16" s="9"/>
      <c r="G16" s="9">
        <v>119589989165.07401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53493023</v>
      </c>
      <c r="R16" s="9"/>
      <c r="S16" s="9">
        <v>2209</v>
      </c>
      <c r="T16" s="9"/>
      <c r="U16" s="9">
        <v>129557909053</v>
      </c>
      <c r="V16" s="9"/>
      <c r="W16" s="9">
        <v>117462999584.548</v>
      </c>
      <c r="X16" s="9"/>
      <c r="Y16" s="10">
        <v>3.1154992737371153E-3</v>
      </c>
    </row>
    <row r="17" spans="1:25">
      <c r="A17" s="1" t="s">
        <v>23</v>
      </c>
      <c r="C17" s="9">
        <v>20105817</v>
      </c>
      <c r="D17" s="9"/>
      <c r="E17" s="9">
        <v>537876702933</v>
      </c>
      <c r="F17" s="9"/>
      <c r="G17" s="9">
        <v>3763798809068.23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20105817</v>
      </c>
      <c r="R17" s="9"/>
      <c r="S17" s="9">
        <v>186850</v>
      </c>
      <c r="T17" s="9"/>
      <c r="U17" s="9">
        <v>537876702933</v>
      </c>
      <c r="V17" s="9"/>
      <c r="W17" s="9">
        <v>3734419113606.6201</v>
      </c>
      <c r="X17" s="9"/>
      <c r="Y17" s="10">
        <v>9.904889265063456E-2</v>
      </c>
    </row>
    <row r="18" spans="1:25">
      <c r="A18" s="1" t="s">
        <v>24</v>
      </c>
      <c r="C18" s="9">
        <v>53415570</v>
      </c>
      <c r="D18" s="9"/>
      <c r="E18" s="9">
        <v>559741724847</v>
      </c>
      <c r="F18" s="9"/>
      <c r="G18" s="9">
        <v>473100928964.23499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53415570</v>
      </c>
      <c r="R18" s="9"/>
      <c r="S18" s="9">
        <v>8680</v>
      </c>
      <c r="T18" s="9"/>
      <c r="U18" s="9">
        <v>559741724847</v>
      </c>
      <c r="V18" s="9"/>
      <c r="W18" s="9">
        <v>460888447071.78003</v>
      </c>
      <c r="X18" s="9"/>
      <c r="Y18" s="10">
        <v>1.2224254677681897E-2</v>
      </c>
    </row>
    <row r="19" spans="1:25">
      <c r="A19" s="1" t="s">
        <v>25</v>
      </c>
      <c r="C19" s="9">
        <v>33615414</v>
      </c>
      <c r="D19" s="9"/>
      <c r="E19" s="9">
        <v>979285526834</v>
      </c>
      <c r="F19" s="9"/>
      <c r="G19" s="9">
        <v>1248065275408.24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33615414</v>
      </c>
      <c r="R19" s="9"/>
      <c r="S19" s="9">
        <v>37170</v>
      </c>
      <c r="T19" s="9"/>
      <c r="U19" s="9">
        <v>979285526834</v>
      </c>
      <c r="V19" s="9"/>
      <c r="W19" s="9">
        <v>1242050502996.6399</v>
      </c>
      <c r="X19" s="9"/>
      <c r="Y19" s="10">
        <v>3.2943202997685821E-2</v>
      </c>
    </row>
    <row r="20" spans="1:25">
      <c r="A20" s="1" t="s">
        <v>26</v>
      </c>
      <c r="C20" s="9">
        <v>3900000</v>
      </c>
      <c r="D20" s="9"/>
      <c r="E20" s="9">
        <v>187738559896</v>
      </c>
      <c r="F20" s="9"/>
      <c r="G20" s="9">
        <v>450134667450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3900000</v>
      </c>
      <c r="R20" s="9"/>
      <c r="S20" s="9">
        <v>112490</v>
      </c>
      <c r="T20" s="9"/>
      <c r="U20" s="9">
        <v>187738559896</v>
      </c>
      <c r="V20" s="9"/>
      <c r="W20" s="9">
        <v>436100669550</v>
      </c>
      <c r="X20" s="9"/>
      <c r="Y20" s="10">
        <v>1.1566802517088325E-2</v>
      </c>
    </row>
    <row r="21" spans="1:25">
      <c r="A21" s="1" t="s">
        <v>27</v>
      </c>
      <c r="C21" s="9">
        <v>6230198</v>
      </c>
      <c r="D21" s="9"/>
      <c r="E21" s="9">
        <v>468167990552</v>
      </c>
      <c r="F21" s="9"/>
      <c r="G21" s="9">
        <v>384655200073.20898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6230198</v>
      </c>
      <c r="R21" s="9"/>
      <c r="S21" s="9">
        <v>57140</v>
      </c>
      <c r="T21" s="9"/>
      <c r="U21" s="9">
        <v>468167990552</v>
      </c>
      <c r="V21" s="9"/>
      <c r="W21" s="9">
        <v>353875352313.36603</v>
      </c>
      <c r="X21" s="9"/>
      <c r="Y21" s="10">
        <v>9.3859207327001461E-3</v>
      </c>
    </row>
    <row r="22" spans="1:25">
      <c r="A22" s="1" t="s">
        <v>28</v>
      </c>
      <c r="C22" s="9">
        <v>9200000</v>
      </c>
      <c r="D22" s="9"/>
      <c r="E22" s="9">
        <v>194066868954</v>
      </c>
      <c r="F22" s="9"/>
      <c r="G22" s="9">
        <v>630016961400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9200000</v>
      </c>
      <c r="R22" s="9"/>
      <c r="S22" s="9">
        <v>69140</v>
      </c>
      <c r="T22" s="9"/>
      <c r="U22" s="9">
        <v>194066868954</v>
      </c>
      <c r="V22" s="9"/>
      <c r="W22" s="9">
        <v>632303276400</v>
      </c>
      <c r="X22" s="9"/>
      <c r="Y22" s="10">
        <v>1.6770731254720485E-2</v>
      </c>
    </row>
    <row r="23" spans="1:25">
      <c r="A23" s="1" t="s">
        <v>29</v>
      </c>
      <c r="C23" s="9">
        <v>3593753</v>
      </c>
      <c r="D23" s="9"/>
      <c r="E23" s="9">
        <v>224817994772</v>
      </c>
      <c r="F23" s="9"/>
      <c r="G23" s="9">
        <v>411751385753.85901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3593753</v>
      </c>
      <c r="R23" s="9"/>
      <c r="S23" s="9">
        <v>105400</v>
      </c>
      <c r="T23" s="9"/>
      <c r="U23" s="9">
        <v>224817994772</v>
      </c>
      <c r="V23" s="9"/>
      <c r="W23" s="9">
        <v>376527815881.10999</v>
      </c>
      <c r="X23" s="9"/>
      <c r="Y23" s="10">
        <v>9.9867374498219062E-3</v>
      </c>
    </row>
    <row r="24" spans="1:25">
      <c r="A24" s="1" t="s">
        <v>30</v>
      </c>
      <c r="C24" s="9">
        <v>10500000</v>
      </c>
      <c r="D24" s="9"/>
      <c r="E24" s="9">
        <v>504802333303</v>
      </c>
      <c r="F24" s="9"/>
      <c r="G24" s="9">
        <v>704011061250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10500000</v>
      </c>
      <c r="R24" s="9"/>
      <c r="S24" s="9">
        <v>64750</v>
      </c>
      <c r="T24" s="9"/>
      <c r="U24" s="9">
        <v>504802333303</v>
      </c>
      <c r="V24" s="9"/>
      <c r="W24" s="9">
        <v>675829743750</v>
      </c>
      <c r="X24" s="9"/>
      <c r="Y24" s="10">
        <v>1.7925194174081401E-2</v>
      </c>
    </row>
    <row r="25" spans="1:25">
      <c r="A25" s="1" t="s">
        <v>31</v>
      </c>
      <c r="C25" s="9">
        <v>23946682</v>
      </c>
      <c r="D25" s="9"/>
      <c r="E25" s="9">
        <v>106738653389</v>
      </c>
      <c r="F25" s="9"/>
      <c r="G25" s="9">
        <v>119020996210.5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23946682</v>
      </c>
      <c r="R25" s="9"/>
      <c r="S25" s="9">
        <v>4988</v>
      </c>
      <c r="T25" s="9"/>
      <c r="U25" s="9">
        <v>106738653389</v>
      </c>
      <c r="V25" s="9"/>
      <c r="W25" s="9">
        <v>118735345819.595</v>
      </c>
      <c r="X25" s="9"/>
      <c r="Y25" s="10">
        <v>3.1492460176926695E-3</v>
      </c>
    </row>
    <row r="26" spans="1:25">
      <c r="A26" s="1" t="s">
        <v>32</v>
      </c>
      <c r="C26" s="9">
        <v>17270364</v>
      </c>
      <c r="D26" s="9"/>
      <c r="E26" s="9">
        <v>220062578624</v>
      </c>
      <c r="F26" s="9"/>
      <c r="G26" s="9">
        <v>312622093135.78198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17270364</v>
      </c>
      <c r="R26" s="9"/>
      <c r="S26" s="9">
        <v>17930</v>
      </c>
      <c r="T26" s="9"/>
      <c r="U26" s="9">
        <v>220062578624</v>
      </c>
      <c r="V26" s="9"/>
      <c r="W26" s="9">
        <v>307815163642.20599</v>
      </c>
      <c r="X26" s="9"/>
      <c r="Y26" s="10">
        <v>8.1642553158392025E-3</v>
      </c>
    </row>
    <row r="27" spans="1:25">
      <c r="A27" s="1" t="s">
        <v>33</v>
      </c>
      <c r="C27" s="9">
        <v>2096398</v>
      </c>
      <c r="D27" s="9"/>
      <c r="E27" s="9">
        <v>76799457211</v>
      </c>
      <c r="F27" s="9"/>
      <c r="G27" s="9">
        <v>90129731679.675003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2096398</v>
      </c>
      <c r="R27" s="9"/>
      <c r="S27" s="9">
        <v>41400</v>
      </c>
      <c r="T27" s="9"/>
      <c r="U27" s="9">
        <v>76799457211</v>
      </c>
      <c r="V27" s="9"/>
      <c r="W27" s="9">
        <v>86274471480.660004</v>
      </c>
      <c r="X27" s="9"/>
      <c r="Y27" s="10">
        <v>2.2882784722910157E-3</v>
      </c>
    </row>
    <row r="28" spans="1:25">
      <c r="A28" s="1" t="s">
        <v>34</v>
      </c>
      <c r="C28" s="9">
        <v>80018930</v>
      </c>
      <c r="D28" s="9"/>
      <c r="E28" s="9">
        <v>1212028347444</v>
      </c>
      <c r="F28" s="9"/>
      <c r="G28" s="9">
        <v>1188369691455.51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80018930</v>
      </c>
      <c r="R28" s="9"/>
      <c r="S28" s="9">
        <v>14370</v>
      </c>
      <c r="T28" s="9"/>
      <c r="U28" s="9">
        <v>1212028347444</v>
      </c>
      <c r="V28" s="9"/>
      <c r="W28" s="9">
        <v>1143030285556.6001</v>
      </c>
      <c r="X28" s="9"/>
      <c r="Y28" s="10">
        <v>3.031686605234259E-2</v>
      </c>
    </row>
    <row r="29" spans="1:25">
      <c r="A29" s="1" t="s">
        <v>35</v>
      </c>
      <c r="C29" s="9">
        <v>108906147</v>
      </c>
      <c r="D29" s="9"/>
      <c r="E29" s="9">
        <v>480066904255</v>
      </c>
      <c r="F29" s="9"/>
      <c r="G29" s="9">
        <v>486403892326.09802</v>
      </c>
      <c r="H29" s="9"/>
      <c r="I29" s="9">
        <v>0</v>
      </c>
      <c r="J29" s="9"/>
      <c r="K29" s="9">
        <v>0</v>
      </c>
      <c r="L29" s="9"/>
      <c r="M29" s="9">
        <v>-17023416</v>
      </c>
      <c r="N29" s="9"/>
      <c r="O29" s="9">
        <v>75178530020</v>
      </c>
      <c r="P29" s="9"/>
      <c r="Q29" s="9">
        <v>91882731</v>
      </c>
      <c r="R29" s="9"/>
      <c r="S29" s="9">
        <v>4305</v>
      </c>
      <c r="T29" s="9"/>
      <c r="U29" s="9">
        <v>405026341059</v>
      </c>
      <c r="V29" s="9"/>
      <c r="W29" s="9">
        <v>393201603771.11798</v>
      </c>
      <c r="X29" s="9"/>
      <c r="Y29" s="10">
        <v>1.0428980319878836E-2</v>
      </c>
    </row>
    <row r="30" spans="1:25">
      <c r="A30" s="1" t="s">
        <v>36</v>
      </c>
      <c r="C30" s="9">
        <v>3611455</v>
      </c>
      <c r="D30" s="9"/>
      <c r="E30" s="9">
        <v>124036764462</v>
      </c>
      <c r="F30" s="9"/>
      <c r="G30" s="9">
        <v>155625062633.21201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3611455</v>
      </c>
      <c r="R30" s="9"/>
      <c r="S30" s="9">
        <v>43150</v>
      </c>
      <c r="T30" s="9"/>
      <c r="U30" s="9">
        <v>124036764462</v>
      </c>
      <c r="V30" s="9"/>
      <c r="W30" s="9">
        <v>154907069264.66299</v>
      </c>
      <c r="X30" s="9"/>
      <c r="Y30" s="10">
        <v>4.1086373027910423E-3</v>
      </c>
    </row>
    <row r="31" spans="1:25">
      <c r="A31" s="1" t="s">
        <v>37</v>
      </c>
      <c r="C31" s="9">
        <v>5018005</v>
      </c>
      <c r="D31" s="9"/>
      <c r="E31" s="9">
        <v>65115183978</v>
      </c>
      <c r="F31" s="9"/>
      <c r="G31" s="9">
        <v>57263937550.470001</v>
      </c>
      <c r="H31" s="9"/>
      <c r="I31" s="9">
        <v>252659</v>
      </c>
      <c r="J31" s="9"/>
      <c r="K31" s="9">
        <v>2825792168</v>
      </c>
      <c r="L31" s="9"/>
      <c r="M31" s="9">
        <v>-5270664</v>
      </c>
      <c r="N31" s="9"/>
      <c r="O31" s="9">
        <v>0</v>
      </c>
      <c r="P31" s="9"/>
      <c r="Q31" s="9">
        <v>0</v>
      </c>
      <c r="R31" s="9"/>
      <c r="S31" s="9">
        <v>0</v>
      </c>
      <c r="T31" s="9"/>
      <c r="U31" s="9">
        <v>0</v>
      </c>
      <c r="V31" s="9"/>
      <c r="W31" s="9">
        <v>0</v>
      </c>
      <c r="X31" s="9"/>
      <c r="Y31" s="10">
        <v>0</v>
      </c>
    </row>
    <row r="32" spans="1:25">
      <c r="A32" s="1" t="s">
        <v>38</v>
      </c>
      <c r="C32" s="9">
        <v>23455000</v>
      </c>
      <c r="D32" s="9"/>
      <c r="E32" s="9">
        <v>144537760559</v>
      </c>
      <c r="F32" s="9"/>
      <c r="G32" s="9">
        <v>86989916900.25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23455000</v>
      </c>
      <c r="R32" s="9"/>
      <c r="S32" s="9">
        <v>3443</v>
      </c>
      <c r="T32" s="9"/>
      <c r="U32" s="9">
        <v>144537760559</v>
      </c>
      <c r="V32" s="9"/>
      <c r="W32" s="9">
        <v>80275069388.25</v>
      </c>
      <c r="X32" s="9"/>
      <c r="Y32" s="10">
        <v>2.1291548935652169E-3</v>
      </c>
    </row>
    <row r="33" spans="1:25">
      <c r="A33" s="1" t="s">
        <v>39</v>
      </c>
      <c r="C33" s="9">
        <v>3500754</v>
      </c>
      <c r="D33" s="9"/>
      <c r="E33" s="9">
        <v>45043237499</v>
      </c>
      <c r="F33" s="9"/>
      <c r="G33" s="9">
        <v>114524315745.867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3500754</v>
      </c>
      <c r="R33" s="9"/>
      <c r="S33" s="9">
        <v>32840</v>
      </c>
      <c r="T33" s="9"/>
      <c r="U33" s="9">
        <v>45043237499</v>
      </c>
      <c r="V33" s="9"/>
      <c r="W33" s="9">
        <v>114280721029.908</v>
      </c>
      <c r="X33" s="9"/>
      <c r="Y33" s="10">
        <v>3.0310949373854468E-3</v>
      </c>
    </row>
    <row r="34" spans="1:25">
      <c r="A34" s="1" t="s">
        <v>40</v>
      </c>
      <c r="C34" s="9">
        <v>5729300</v>
      </c>
      <c r="D34" s="9"/>
      <c r="E34" s="9">
        <v>80552236618</v>
      </c>
      <c r="F34" s="9"/>
      <c r="G34" s="9">
        <v>78195242430.449997</v>
      </c>
      <c r="H34" s="9"/>
      <c r="I34" s="9">
        <v>5834426</v>
      </c>
      <c r="J34" s="9"/>
      <c r="K34" s="9">
        <v>7354763843</v>
      </c>
      <c r="L34" s="9"/>
      <c r="M34" s="9">
        <v>0</v>
      </c>
      <c r="N34" s="9"/>
      <c r="O34" s="9">
        <v>0</v>
      </c>
      <c r="P34" s="9"/>
      <c r="Q34" s="9">
        <v>11563726</v>
      </c>
      <c r="R34" s="9"/>
      <c r="S34" s="9">
        <v>13150</v>
      </c>
      <c r="T34" s="9"/>
      <c r="U34" s="9">
        <v>161118640607</v>
      </c>
      <c r="V34" s="9"/>
      <c r="W34" s="9">
        <v>151158222068.44501</v>
      </c>
      <c r="X34" s="9"/>
      <c r="Y34" s="10">
        <v>4.0092057306493666E-3</v>
      </c>
    </row>
    <row r="35" spans="1:25">
      <c r="A35" s="1" t="s">
        <v>41</v>
      </c>
      <c r="C35" s="9">
        <v>609408</v>
      </c>
      <c r="D35" s="9"/>
      <c r="E35" s="9">
        <v>12986813531</v>
      </c>
      <c r="F35" s="9"/>
      <c r="G35" s="9">
        <v>13987506897.216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609408</v>
      </c>
      <c r="R35" s="9"/>
      <c r="S35" s="9">
        <v>11940</v>
      </c>
      <c r="T35" s="9"/>
      <c r="U35" s="9">
        <v>6798275291</v>
      </c>
      <c r="V35" s="9"/>
      <c r="W35" s="9">
        <v>7233037347.4560003</v>
      </c>
      <c r="X35" s="9"/>
      <c r="Y35" s="10">
        <v>1.9184358208639655E-4</v>
      </c>
    </row>
    <row r="36" spans="1:25">
      <c r="A36" s="1" t="s">
        <v>42</v>
      </c>
      <c r="C36" s="9">
        <v>2151000</v>
      </c>
      <c r="D36" s="9"/>
      <c r="E36" s="9">
        <v>30388286852</v>
      </c>
      <c r="F36" s="9"/>
      <c r="G36" s="9">
        <v>40412009295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2151000</v>
      </c>
      <c r="R36" s="9"/>
      <c r="S36" s="9">
        <v>17080</v>
      </c>
      <c r="T36" s="9"/>
      <c r="U36" s="9">
        <v>30388286852</v>
      </c>
      <c r="V36" s="9"/>
      <c r="W36" s="9">
        <v>36520482474</v>
      </c>
      <c r="X36" s="9"/>
      <c r="Y36" s="10">
        <v>9.6864150436052287E-4</v>
      </c>
    </row>
    <row r="37" spans="1:25">
      <c r="A37" s="1" t="s">
        <v>43</v>
      </c>
      <c r="C37" s="9">
        <v>11470105</v>
      </c>
      <c r="D37" s="9"/>
      <c r="E37" s="9">
        <v>190836518184</v>
      </c>
      <c r="F37" s="9"/>
      <c r="G37" s="9">
        <v>190411026516.67499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11470105</v>
      </c>
      <c r="R37" s="9"/>
      <c r="S37" s="9">
        <v>13820</v>
      </c>
      <c r="T37" s="9"/>
      <c r="U37" s="9">
        <v>190836518184</v>
      </c>
      <c r="V37" s="9"/>
      <c r="W37" s="9">
        <v>157573675835.95499</v>
      </c>
      <c r="X37" s="9"/>
      <c r="Y37" s="10">
        <v>4.1793643476101469E-3</v>
      </c>
    </row>
    <row r="38" spans="1:25">
      <c r="A38" s="1" t="s">
        <v>44</v>
      </c>
      <c r="C38" s="9">
        <v>14193634</v>
      </c>
      <c r="D38" s="9"/>
      <c r="E38" s="9">
        <v>250598523712</v>
      </c>
      <c r="F38" s="9"/>
      <c r="G38" s="9">
        <v>257351477449.24799</v>
      </c>
      <c r="H38" s="9"/>
      <c r="I38" s="9">
        <v>670898</v>
      </c>
      <c r="J38" s="9"/>
      <c r="K38" s="9">
        <v>11590044002</v>
      </c>
      <c r="L38" s="9"/>
      <c r="M38" s="9">
        <v>0</v>
      </c>
      <c r="N38" s="9"/>
      <c r="O38" s="9">
        <v>0</v>
      </c>
      <c r="P38" s="9"/>
      <c r="Q38" s="9">
        <v>14864532</v>
      </c>
      <c r="R38" s="9"/>
      <c r="S38" s="9">
        <v>17410</v>
      </c>
      <c r="T38" s="9"/>
      <c r="U38" s="9">
        <v>262188567714</v>
      </c>
      <c r="V38" s="9"/>
      <c r="W38" s="9">
        <v>257251692682.38599</v>
      </c>
      <c r="X38" s="9"/>
      <c r="Y38" s="10">
        <v>6.8231482641709111E-3</v>
      </c>
    </row>
    <row r="39" spans="1:25">
      <c r="A39" s="1" t="s">
        <v>45</v>
      </c>
      <c r="C39" s="9">
        <v>12437997</v>
      </c>
      <c r="D39" s="9"/>
      <c r="E39" s="9">
        <v>234911605079</v>
      </c>
      <c r="F39" s="9"/>
      <c r="G39" s="9">
        <v>274480598376.26999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12437997</v>
      </c>
      <c r="R39" s="9"/>
      <c r="S39" s="9">
        <v>23100</v>
      </c>
      <c r="T39" s="9"/>
      <c r="U39" s="9">
        <v>234911605079</v>
      </c>
      <c r="V39" s="9"/>
      <c r="W39" s="9">
        <v>285608190202.33502</v>
      </c>
      <c r="X39" s="9"/>
      <c r="Y39" s="10">
        <v>7.5752544400866763E-3</v>
      </c>
    </row>
    <row r="40" spans="1:25">
      <c r="A40" s="1" t="s">
        <v>46</v>
      </c>
      <c r="C40" s="9">
        <v>31040229</v>
      </c>
      <c r="D40" s="9"/>
      <c r="E40" s="9">
        <v>174640928888</v>
      </c>
      <c r="F40" s="9"/>
      <c r="G40" s="9">
        <v>525161284629.39899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31040229</v>
      </c>
      <c r="R40" s="9"/>
      <c r="S40" s="9">
        <v>16010</v>
      </c>
      <c r="T40" s="9"/>
      <c r="U40" s="9">
        <v>174640928888</v>
      </c>
      <c r="V40" s="9"/>
      <c r="W40" s="9">
        <v>493997189595.57501</v>
      </c>
      <c r="X40" s="9"/>
      <c r="Y40" s="10">
        <v>1.3102405786133597E-2</v>
      </c>
    </row>
    <row r="41" spans="1:25">
      <c r="A41" s="1" t="s">
        <v>47</v>
      </c>
      <c r="C41" s="9">
        <v>7999999</v>
      </c>
      <c r="D41" s="9"/>
      <c r="E41" s="9">
        <v>39198860550</v>
      </c>
      <c r="F41" s="9"/>
      <c r="G41" s="9">
        <v>26012297148.462399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7999999</v>
      </c>
      <c r="R41" s="9"/>
      <c r="S41" s="9">
        <v>2984</v>
      </c>
      <c r="T41" s="9"/>
      <c r="U41" s="9">
        <v>39198860550</v>
      </c>
      <c r="V41" s="9"/>
      <c r="W41" s="9">
        <v>23729958633.754799</v>
      </c>
      <c r="X41" s="9"/>
      <c r="Y41" s="10">
        <v>6.2939537684852617E-4</v>
      </c>
    </row>
    <row r="42" spans="1:25">
      <c r="A42" s="1" t="s">
        <v>48</v>
      </c>
      <c r="C42" s="9">
        <v>26914264</v>
      </c>
      <c r="D42" s="9"/>
      <c r="E42" s="9">
        <v>99720726019</v>
      </c>
      <c r="F42" s="9"/>
      <c r="G42" s="9">
        <v>218581194135.564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26914264</v>
      </c>
      <c r="R42" s="9"/>
      <c r="S42" s="9">
        <v>7920</v>
      </c>
      <c r="T42" s="9"/>
      <c r="U42" s="9">
        <v>99720726019</v>
      </c>
      <c r="V42" s="9"/>
      <c r="W42" s="9">
        <v>211892663103.26401</v>
      </c>
      <c r="X42" s="9"/>
      <c r="Y42" s="10">
        <v>5.6200798578557986E-3</v>
      </c>
    </row>
    <row r="43" spans="1:25">
      <c r="A43" s="1" t="s">
        <v>49</v>
      </c>
      <c r="C43" s="9">
        <v>15000000</v>
      </c>
      <c r="D43" s="9"/>
      <c r="E43" s="9">
        <v>100009341807</v>
      </c>
      <c r="F43" s="9"/>
      <c r="G43" s="9">
        <v>71198831250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15000000</v>
      </c>
      <c r="R43" s="9"/>
      <c r="S43" s="9">
        <v>4966</v>
      </c>
      <c r="T43" s="9"/>
      <c r="U43" s="9">
        <v>100009341807</v>
      </c>
      <c r="V43" s="9"/>
      <c r="W43" s="9">
        <v>74046784500</v>
      </c>
      <c r="X43" s="9"/>
      <c r="Y43" s="10">
        <v>1.9639606016213619E-3</v>
      </c>
    </row>
    <row r="44" spans="1:25">
      <c r="A44" s="1" t="s">
        <v>50</v>
      </c>
      <c r="C44" s="9">
        <v>38806083</v>
      </c>
      <c r="D44" s="9"/>
      <c r="E44" s="9">
        <v>154643255693</v>
      </c>
      <c r="F44" s="9"/>
      <c r="G44" s="9">
        <v>153452093114.86499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38806083</v>
      </c>
      <c r="R44" s="9"/>
      <c r="S44" s="9">
        <v>3771</v>
      </c>
      <c r="T44" s="9"/>
      <c r="U44" s="9">
        <v>154643255693</v>
      </c>
      <c r="V44" s="9"/>
      <c r="W44" s="9">
        <v>145467029445.992</v>
      </c>
      <c r="X44" s="9"/>
      <c r="Y44" s="10">
        <v>3.8582568655202419E-3</v>
      </c>
    </row>
    <row r="45" spans="1:25">
      <c r="A45" s="1" t="s">
        <v>51</v>
      </c>
      <c r="C45" s="9">
        <v>121996621</v>
      </c>
      <c r="D45" s="9"/>
      <c r="E45" s="9">
        <v>1081858168261</v>
      </c>
      <c r="F45" s="9"/>
      <c r="G45" s="9">
        <v>1319425663222.9399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121996621</v>
      </c>
      <c r="R45" s="9"/>
      <c r="S45" s="9">
        <v>10880</v>
      </c>
      <c r="T45" s="9"/>
      <c r="U45" s="9">
        <v>1081858168261</v>
      </c>
      <c r="V45" s="9"/>
      <c r="W45" s="9">
        <v>1319425663222.9399</v>
      </c>
      <c r="X45" s="9"/>
      <c r="Y45" s="10">
        <v>3.4995442905937257E-2</v>
      </c>
    </row>
    <row r="46" spans="1:25">
      <c r="A46" s="1" t="s">
        <v>52</v>
      </c>
      <c r="C46" s="9">
        <v>210139224</v>
      </c>
      <c r="D46" s="9"/>
      <c r="E46" s="9">
        <v>2660435601374</v>
      </c>
      <c r="F46" s="9"/>
      <c r="G46" s="9">
        <v>2826266757700.7202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210139224</v>
      </c>
      <c r="R46" s="9"/>
      <c r="S46" s="9">
        <v>13630</v>
      </c>
      <c r="T46" s="9"/>
      <c r="U46" s="9">
        <v>2660435601374</v>
      </c>
      <c r="V46" s="9"/>
      <c r="W46" s="9">
        <v>2847155647262.4399</v>
      </c>
      <c r="X46" s="9"/>
      <c r="Y46" s="10">
        <v>7.5515791207749206E-2</v>
      </c>
    </row>
    <row r="47" spans="1:25">
      <c r="A47" s="1" t="s">
        <v>53</v>
      </c>
      <c r="C47" s="9">
        <v>13633830</v>
      </c>
      <c r="D47" s="9"/>
      <c r="E47" s="9">
        <v>612380513579</v>
      </c>
      <c r="F47" s="9"/>
      <c r="G47" s="9">
        <v>554305786300.34998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13633830</v>
      </c>
      <c r="R47" s="9"/>
      <c r="S47" s="9">
        <v>39250</v>
      </c>
      <c r="T47" s="9"/>
      <c r="U47" s="9">
        <v>612380513579</v>
      </c>
      <c r="V47" s="9"/>
      <c r="W47" s="9">
        <v>531943816926.375</v>
      </c>
      <c r="X47" s="9"/>
      <c r="Y47" s="10">
        <v>1.4108873272133608E-2</v>
      </c>
    </row>
    <row r="48" spans="1:25">
      <c r="A48" s="1" t="s">
        <v>54</v>
      </c>
      <c r="C48" s="9">
        <v>4100000</v>
      </c>
      <c r="D48" s="9"/>
      <c r="E48" s="9">
        <v>14643798168</v>
      </c>
      <c r="F48" s="9"/>
      <c r="G48" s="9">
        <v>91008259650</v>
      </c>
      <c r="H48" s="9"/>
      <c r="I48" s="9">
        <v>915723</v>
      </c>
      <c r="J48" s="9"/>
      <c r="K48" s="9">
        <v>19803278687</v>
      </c>
      <c r="L48" s="9"/>
      <c r="M48" s="9">
        <v>0</v>
      </c>
      <c r="N48" s="9"/>
      <c r="O48" s="9">
        <v>0</v>
      </c>
      <c r="P48" s="9"/>
      <c r="Q48" s="9">
        <v>5015723</v>
      </c>
      <c r="R48" s="9"/>
      <c r="S48" s="9">
        <v>21790</v>
      </c>
      <c r="T48" s="9"/>
      <c r="U48" s="9">
        <v>34447076855</v>
      </c>
      <c r="V48" s="9"/>
      <c r="W48" s="9">
        <v>108642313175.188</v>
      </c>
      <c r="X48" s="9"/>
      <c r="Y48" s="10">
        <v>2.8815460952943696E-3</v>
      </c>
    </row>
    <row r="49" spans="1:25">
      <c r="A49" s="1" t="s">
        <v>55</v>
      </c>
      <c r="C49" s="9">
        <v>3400560</v>
      </c>
      <c r="D49" s="9"/>
      <c r="E49" s="9">
        <v>115618849438</v>
      </c>
      <c r="F49" s="9"/>
      <c r="G49" s="9">
        <v>119832580380.60001</v>
      </c>
      <c r="H49" s="9"/>
      <c r="I49" s="9">
        <v>0</v>
      </c>
      <c r="J49" s="9"/>
      <c r="K49" s="9">
        <v>0</v>
      </c>
      <c r="L49" s="9"/>
      <c r="M49" s="9">
        <v>-203372</v>
      </c>
      <c r="N49" s="9"/>
      <c r="O49" s="9">
        <v>7133311738</v>
      </c>
      <c r="P49" s="9"/>
      <c r="Q49" s="9">
        <v>3197188</v>
      </c>
      <c r="R49" s="9"/>
      <c r="S49" s="9">
        <v>33810</v>
      </c>
      <c r="T49" s="9"/>
      <c r="U49" s="9">
        <v>108704212831</v>
      </c>
      <c r="V49" s="9"/>
      <c r="W49" s="9">
        <v>107453749568.634</v>
      </c>
      <c r="X49" s="9"/>
      <c r="Y49" s="10">
        <v>2.8500215380626772E-3</v>
      </c>
    </row>
    <row r="50" spans="1:25">
      <c r="A50" s="1" t="s">
        <v>56</v>
      </c>
      <c r="C50" s="9">
        <v>10613234</v>
      </c>
      <c r="D50" s="9"/>
      <c r="E50" s="9">
        <v>82119701719</v>
      </c>
      <c r="F50" s="9"/>
      <c r="G50" s="9">
        <v>76699119823.479004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10613234</v>
      </c>
      <c r="R50" s="9"/>
      <c r="S50" s="9">
        <v>7680</v>
      </c>
      <c r="T50" s="9"/>
      <c r="U50" s="9">
        <v>82119701719</v>
      </c>
      <c r="V50" s="9"/>
      <c r="W50" s="9">
        <v>81024654779.136002</v>
      </c>
      <c r="X50" s="9"/>
      <c r="Y50" s="10">
        <v>2.1490363264348787E-3</v>
      </c>
    </row>
    <row r="51" spans="1:25">
      <c r="A51" s="1" t="s">
        <v>57</v>
      </c>
      <c r="C51" s="9">
        <v>18866147</v>
      </c>
      <c r="D51" s="9"/>
      <c r="E51" s="9">
        <v>346264788773</v>
      </c>
      <c r="F51" s="9"/>
      <c r="G51" s="9">
        <v>343383788618.159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18866147</v>
      </c>
      <c r="R51" s="9"/>
      <c r="S51" s="9">
        <v>17610</v>
      </c>
      <c r="T51" s="9"/>
      <c r="U51" s="9">
        <v>346264788773</v>
      </c>
      <c r="V51" s="9"/>
      <c r="W51" s="9">
        <v>330256063220.414</v>
      </c>
      <c r="X51" s="9"/>
      <c r="Y51" s="10">
        <v>8.759460670590859E-3</v>
      </c>
    </row>
    <row r="52" spans="1:25">
      <c r="A52" s="1" t="s">
        <v>58</v>
      </c>
      <c r="C52" s="9">
        <v>13669044</v>
      </c>
      <c r="D52" s="9"/>
      <c r="E52" s="9">
        <v>332675730288</v>
      </c>
      <c r="F52" s="9"/>
      <c r="G52" s="9">
        <v>375020883994.32001</v>
      </c>
      <c r="H52" s="9"/>
      <c r="I52" s="9">
        <v>0</v>
      </c>
      <c r="J52" s="9"/>
      <c r="K52" s="9">
        <v>0</v>
      </c>
      <c r="L52" s="9"/>
      <c r="M52" s="9">
        <v>-583062</v>
      </c>
      <c r="N52" s="9"/>
      <c r="O52" s="9">
        <v>15097740493</v>
      </c>
      <c r="P52" s="9"/>
      <c r="Q52" s="9">
        <v>13085982</v>
      </c>
      <c r="R52" s="9"/>
      <c r="S52" s="9">
        <v>25680</v>
      </c>
      <c r="T52" s="9"/>
      <c r="U52" s="9">
        <v>318485229714</v>
      </c>
      <c r="V52" s="9"/>
      <c r="W52" s="9">
        <v>334048532054.328</v>
      </c>
      <c r="X52" s="9"/>
      <c r="Y52" s="10">
        <v>8.8600492298777783E-3</v>
      </c>
    </row>
    <row r="53" spans="1:25">
      <c r="A53" s="1" t="s">
        <v>59</v>
      </c>
      <c r="C53" s="9">
        <v>18220211</v>
      </c>
      <c r="D53" s="9"/>
      <c r="E53" s="9">
        <v>187717208568</v>
      </c>
      <c r="F53" s="9"/>
      <c r="G53" s="9">
        <v>230563223478.121</v>
      </c>
      <c r="H53" s="9"/>
      <c r="I53" s="9">
        <v>670024</v>
      </c>
      <c r="J53" s="9"/>
      <c r="K53" s="9">
        <v>8420878500</v>
      </c>
      <c r="L53" s="9"/>
      <c r="M53" s="9">
        <v>-11200</v>
      </c>
      <c r="N53" s="9"/>
      <c r="O53" s="9">
        <v>140272388</v>
      </c>
      <c r="P53" s="9"/>
      <c r="Q53" s="9">
        <v>18879035</v>
      </c>
      <c r="R53" s="9"/>
      <c r="S53" s="9">
        <v>12630</v>
      </c>
      <c r="T53" s="9"/>
      <c r="U53" s="9">
        <v>196022188675</v>
      </c>
      <c r="V53" s="9"/>
      <c r="W53" s="9">
        <v>237023480888.302</v>
      </c>
      <c r="X53" s="9"/>
      <c r="Y53" s="10">
        <v>6.2866305575197392E-3</v>
      </c>
    </row>
    <row r="54" spans="1:25">
      <c r="A54" s="1" t="s">
        <v>60</v>
      </c>
      <c r="C54" s="9">
        <v>11180075</v>
      </c>
      <c r="D54" s="9"/>
      <c r="E54" s="9">
        <v>263030407928</v>
      </c>
      <c r="F54" s="9"/>
      <c r="G54" s="9">
        <v>311401770576.07501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11180075</v>
      </c>
      <c r="R54" s="9"/>
      <c r="S54" s="9">
        <v>29060</v>
      </c>
      <c r="T54" s="9"/>
      <c r="U54" s="9">
        <v>263030407928</v>
      </c>
      <c r="V54" s="9"/>
      <c r="W54" s="9">
        <v>322959866271.97498</v>
      </c>
      <c r="X54" s="9"/>
      <c r="Y54" s="10">
        <v>8.5659418912790546E-3</v>
      </c>
    </row>
    <row r="55" spans="1:25">
      <c r="A55" s="1" t="s">
        <v>61</v>
      </c>
      <c r="C55" s="9">
        <v>7900000</v>
      </c>
      <c r="D55" s="9"/>
      <c r="E55" s="9">
        <v>106607892501</v>
      </c>
      <c r="F55" s="9"/>
      <c r="G55" s="9">
        <v>90387972450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7900000</v>
      </c>
      <c r="R55" s="9"/>
      <c r="S55" s="9">
        <v>11100</v>
      </c>
      <c r="T55" s="9"/>
      <c r="U55" s="9">
        <v>106607892501</v>
      </c>
      <c r="V55" s="9"/>
      <c r="W55" s="9">
        <v>87168244500</v>
      </c>
      <c r="X55" s="9"/>
      <c r="Y55" s="10">
        <v>2.3119842281672338E-3</v>
      </c>
    </row>
    <row r="56" spans="1:25">
      <c r="A56" s="1" t="s">
        <v>62</v>
      </c>
      <c r="C56" s="9">
        <v>4020036</v>
      </c>
      <c r="D56" s="9"/>
      <c r="E56" s="9">
        <v>66835717512</v>
      </c>
      <c r="F56" s="9"/>
      <c r="G56" s="9">
        <v>55945635001.199997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4020036</v>
      </c>
      <c r="R56" s="9"/>
      <c r="S56" s="9">
        <v>12820</v>
      </c>
      <c r="T56" s="9"/>
      <c r="U56" s="9">
        <v>66835717512</v>
      </c>
      <c r="V56" s="9"/>
      <c r="W56" s="9">
        <v>51230217193.956001</v>
      </c>
      <c r="X56" s="9"/>
      <c r="Y56" s="10">
        <v>1.3587913217411199E-3</v>
      </c>
    </row>
    <row r="57" spans="1:25">
      <c r="A57" s="1" t="s">
        <v>63</v>
      </c>
      <c r="C57" s="9">
        <v>9529900</v>
      </c>
      <c r="D57" s="9"/>
      <c r="E57" s="9">
        <v>90994180514</v>
      </c>
      <c r="F57" s="9"/>
      <c r="G57" s="9">
        <v>76638164498.550003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9529900</v>
      </c>
      <c r="R57" s="9"/>
      <c r="S57" s="9">
        <v>8620</v>
      </c>
      <c r="T57" s="9"/>
      <c r="U57" s="9">
        <v>90994180514</v>
      </c>
      <c r="V57" s="9"/>
      <c r="W57" s="9">
        <v>81658958958.899994</v>
      </c>
      <c r="X57" s="9"/>
      <c r="Y57" s="10">
        <v>2.1658601281287961E-3</v>
      </c>
    </row>
    <row r="58" spans="1:25">
      <c r="A58" s="1" t="s">
        <v>64</v>
      </c>
      <c r="C58" s="9">
        <v>17540882</v>
      </c>
      <c r="D58" s="9"/>
      <c r="E58" s="9">
        <v>200515542025</v>
      </c>
      <c r="F58" s="9"/>
      <c r="G58" s="9">
        <v>229987616390.19901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17540882</v>
      </c>
      <c r="R58" s="9"/>
      <c r="S58" s="9">
        <v>11570</v>
      </c>
      <c r="T58" s="9"/>
      <c r="U58" s="9">
        <v>200515542025</v>
      </c>
      <c r="V58" s="9"/>
      <c r="W58" s="9">
        <v>201740464111.797</v>
      </c>
      <c r="X58" s="9"/>
      <c r="Y58" s="10">
        <v>5.35081065226239E-3</v>
      </c>
    </row>
    <row r="59" spans="1:25">
      <c r="A59" s="1" t="s">
        <v>65</v>
      </c>
      <c r="C59" s="9">
        <v>2705000</v>
      </c>
      <c r="D59" s="9"/>
      <c r="E59" s="9">
        <v>41359271560</v>
      </c>
      <c r="F59" s="9"/>
      <c r="G59" s="9">
        <v>37806007815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2705000</v>
      </c>
      <c r="R59" s="9"/>
      <c r="S59" s="9">
        <v>10890</v>
      </c>
      <c r="T59" s="9"/>
      <c r="U59" s="9">
        <v>41359271560</v>
      </c>
      <c r="V59" s="9"/>
      <c r="W59" s="9">
        <v>29282178172.5</v>
      </c>
      <c r="X59" s="9"/>
      <c r="Y59" s="10">
        <v>7.7665822559043083E-4</v>
      </c>
    </row>
    <row r="60" spans="1:25">
      <c r="A60" s="1" t="s">
        <v>66</v>
      </c>
      <c r="C60" s="9">
        <v>5881958</v>
      </c>
      <c r="D60" s="9"/>
      <c r="E60" s="9">
        <v>36190617892</v>
      </c>
      <c r="F60" s="9"/>
      <c r="G60" s="9">
        <v>40636374431.805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5881958</v>
      </c>
      <c r="R60" s="9"/>
      <c r="S60" s="9">
        <v>6460</v>
      </c>
      <c r="T60" s="9"/>
      <c r="U60" s="9">
        <v>36190617892</v>
      </c>
      <c r="V60" s="9"/>
      <c r="W60" s="9">
        <v>37771363860.353996</v>
      </c>
      <c r="X60" s="9"/>
      <c r="Y60" s="10">
        <v>1.0018189309927456E-3</v>
      </c>
    </row>
    <row r="61" spans="1:25">
      <c r="A61" s="1" t="s">
        <v>67</v>
      </c>
      <c r="C61" s="9">
        <v>15000000</v>
      </c>
      <c r="D61" s="9"/>
      <c r="E61" s="9">
        <v>644430335707</v>
      </c>
      <c r="F61" s="9"/>
      <c r="G61" s="9">
        <v>900609300000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15000000</v>
      </c>
      <c r="R61" s="9"/>
      <c r="S61" s="9">
        <v>56830</v>
      </c>
      <c r="T61" s="9"/>
      <c r="U61" s="9">
        <v>644430335707</v>
      </c>
      <c r="V61" s="9"/>
      <c r="W61" s="9">
        <v>847377922500</v>
      </c>
      <c r="X61" s="9"/>
      <c r="Y61" s="10">
        <v>2.247520760977487E-2</v>
      </c>
    </row>
    <row r="62" spans="1:25">
      <c r="A62" s="1" t="s">
        <v>68</v>
      </c>
      <c r="C62" s="9">
        <v>7600000</v>
      </c>
      <c r="D62" s="9"/>
      <c r="E62" s="9">
        <v>45641404800</v>
      </c>
      <c r="F62" s="9"/>
      <c r="G62" s="9">
        <v>48622564080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7600000</v>
      </c>
      <c r="R62" s="9"/>
      <c r="S62" s="9">
        <v>6436</v>
      </c>
      <c r="T62" s="9"/>
      <c r="U62" s="9">
        <v>45641404800</v>
      </c>
      <c r="V62" s="9"/>
      <c r="W62" s="9">
        <v>48622564080</v>
      </c>
      <c r="X62" s="9"/>
      <c r="Y62" s="10">
        <v>1.2896279135919809E-3</v>
      </c>
    </row>
    <row r="63" spans="1:25">
      <c r="A63" s="1" t="s">
        <v>69</v>
      </c>
      <c r="C63" s="9">
        <v>8005000</v>
      </c>
      <c r="D63" s="9"/>
      <c r="E63" s="9">
        <v>152312773310</v>
      </c>
      <c r="F63" s="9"/>
      <c r="G63" s="9">
        <v>134161262415</v>
      </c>
      <c r="H63" s="9"/>
      <c r="I63" s="9">
        <v>28228241</v>
      </c>
      <c r="J63" s="9"/>
      <c r="K63" s="9">
        <v>386637539616</v>
      </c>
      <c r="L63" s="9"/>
      <c r="M63" s="9">
        <v>0</v>
      </c>
      <c r="N63" s="9"/>
      <c r="O63" s="9">
        <v>0</v>
      </c>
      <c r="P63" s="9"/>
      <c r="Q63" s="9">
        <v>36233241</v>
      </c>
      <c r="R63" s="9"/>
      <c r="S63" s="9">
        <v>14070</v>
      </c>
      <c r="T63" s="9"/>
      <c r="U63" s="9">
        <v>538950312926</v>
      </c>
      <c r="V63" s="9"/>
      <c r="W63" s="9">
        <v>506768380749.823</v>
      </c>
      <c r="X63" s="9"/>
      <c r="Y63" s="10">
        <v>1.3441139148184157E-2</v>
      </c>
    </row>
    <row r="64" spans="1:25">
      <c r="A64" s="1" t="s">
        <v>70</v>
      </c>
      <c r="C64" s="9">
        <v>11272469</v>
      </c>
      <c r="D64" s="9"/>
      <c r="E64" s="9">
        <v>170146983510</v>
      </c>
      <c r="F64" s="9"/>
      <c r="G64" s="9">
        <v>185897549658.776</v>
      </c>
      <c r="H64" s="9"/>
      <c r="I64" s="9">
        <v>76270</v>
      </c>
      <c r="J64" s="9"/>
      <c r="K64" s="9">
        <v>1270240834</v>
      </c>
      <c r="L64" s="9"/>
      <c r="M64" s="9">
        <v>0</v>
      </c>
      <c r="N64" s="9"/>
      <c r="O64" s="9">
        <v>0</v>
      </c>
      <c r="P64" s="9"/>
      <c r="Q64" s="9">
        <v>11348739</v>
      </c>
      <c r="R64" s="9"/>
      <c r="S64" s="9">
        <v>16560</v>
      </c>
      <c r="T64" s="9"/>
      <c r="U64" s="9">
        <v>171417224344</v>
      </c>
      <c r="V64" s="9"/>
      <c r="W64" s="9">
        <v>186816903888.85199</v>
      </c>
      <c r="X64" s="9"/>
      <c r="Y64" s="10">
        <v>4.9549894898486772E-3</v>
      </c>
    </row>
    <row r="65" spans="1:25">
      <c r="A65" s="1" t="s">
        <v>71</v>
      </c>
      <c r="C65" s="9">
        <v>46114264</v>
      </c>
      <c r="D65" s="9"/>
      <c r="E65" s="9">
        <v>295857556742</v>
      </c>
      <c r="F65" s="9"/>
      <c r="G65" s="9">
        <v>238825796313.13199</v>
      </c>
      <c r="H65" s="9"/>
      <c r="I65" s="9">
        <v>463695</v>
      </c>
      <c r="J65" s="9"/>
      <c r="K65" s="9">
        <v>2280235400</v>
      </c>
      <c r="L65" s="9"/>
      <c r="M65" s="9">
        <v>0</v>
      </c>
      <c r="N65" s="9"/>
      <c r="O65" s="9">
        <v>0</v>
      </c>
      <c r="P65" s="9"/>
      <c r="Q65" s="9">
        <v>46577959</v>
      </c>
      <c r="R65" s="9"/>
      <c r="S65" s="9">
        <v>4930</v>
      </c>
      <c r="T65" s="9"/>
      <c r="U65" s="9">
        <v>298137792142</v>
      </c>
      <c r="V65" s="9"/>
      <c r="W65" s="9">
        <v>228263043309.673</v>
      </c>
      <c r="X65" s="9"/>
      <c r="Y65" s="10">
        <v>6.0542753732457941E-3</v>
      </c>
    </row>
    <row r="66" spans="1:25">
      <c r="A66" s="1" t="s">
        <v>72</v>
      </c>
      <c r="C66" s="9">
        <v>312788675</v>
      </c>
      <c r="D66" s="9"/>
      <c r="E66" s="9">
        <v>915902624080</v>
      </c>
      <c r="F66" s="9"/>
      <c r="G66" s="9">
        <v>704250974099.19397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312788675</v>
      </c>
      <c r="R66" s="9"/>
      <c r="S66" s="9">
        <v>2214</v>
      </c>
      <c r="T66" s="9"/>
      <c r="U66" s="9">
        <v>915902624080</v>
      </c>
      <c r="V66" s="9"/>
      <c r="W66" s="9">
        <v>688393667397.62195</v>
      </c>
      <c r="X66" s="9"/>
      <c r="Y66" s="10">
        <v>1.8258430130407208E-2</v>
      </c>
    </row>
    <row r="67" spans="1:25">
      <c r="A67" s="1" t="s">
        <v>73</v>
      </c>
      <c r="C67" s="9">
        <v>288532666</v>
      </c>
      <c r="D67" s="9"/>
      <c r="E67" s="9">
        <v>850196515368</v>
      </c>
      <c r="F67" s="9"/>
      <c r="G67" s="9">
        <v>1439815801119.25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288532666</v>
      </c>
      <c r="R67" s="9"/>
      <c r="S67" s="9">
        <v>4884</v>
      </c>
      <c r="T67" s="9"/>
      <c r="U67" s="9">
        <v>850196515368</v>
      </c>
      <c r="V67" s="9"/>
      <c r="W67" s="9">
        <v>1400808839176.5701</v>
      </c>
      <c r="X67" s="9"/>
      <c r="Y67" s="10">
        <v>3.715398837535934E-2</v>
      </c>
    </row>
    <row r="68" spans="1:25">
      <c r="A68" s="1" t="s">
        <v>74</v>
      </c>
      <c r="C68" s="9">
        <v>95851115</v>
      </c>
      <c r="D68" s="9"/>
      <c r="E68" s="9">
        <v>519622803901</v>
      </c>
      <c r="F68" s="9"/>
      <c r="G68" s="9">
        <v>483073660389.35199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95851115</v>
      </c>
      <c r="R68" s="9"/>
      <c r="S68" s="9">
        <v>5030</v>
      </c>
      <c r="T68" s="9"/>
      <c r="U68" s="9">
        <v>519622803901</v>
      </c>
      <c r="V68" s="9"/>
      <c r="W68" s="9">
        <v>479262428354.72198</v>
      </c>
      <c r="X68" s="9"/>
      <c r="Y68" s="10">
        <v>1.2711592184344679E-2</v>
      </c>
    </row>
    <row r="69" spans="1:25">
      <c r="A69" s="1" t="s">
        <v>75</v>
      </c>
      <c r="C69" s="9">
        <v>3957601</v>
      </c>
      <c r="D69" s="9"/>
      <c r="E69" s="9">
        <v>19187630540</v>
      </c>
      <c r="F69" s="9"/>
      <c r="G69" s="9">
        <v>26476178534.356499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3957601</v>
      </c>
      <c r="R69" s="9"/>
      <c r="S69" s="9">
        <v>6250</v>
      </c>
      <c r="T69" s="9"/>
      <c r="U69" s="9">
        <v>19187630540</v>
      </c>
      <c r="V69" s="9"/>
      <c r="W69" s="9">
        <v>24587832962.8125</v>
      </c>
      <c r="X69" s="9"/>
      <c r="Y69" s="10">
        <v>6.5214898316362133E-4</v>
      </c>
    </row>
    <row r="70" spans="1:25">
      <c r="A70" s="1" t="s">
        <v>76</v>
      </c>
      <c r="C70" s="9">
        <v>65442479</v>
      </c>
      <c r="D70" s="9"/>
      <c r="E70" s="9">
        <v>295559820900</v>
      </c>
      <c r="F70" s="9"/>
      <c r="G70" s="9">
        <v>807959455424.37903</v>
      </c>
      <c r="H70" s="9"/>
      <c r="I70" s="9">
        <v>0</v>
      </c>
      <c r="J70" s="9"/>
      <c r="K70" s="9">
        <v>0</v>
      </c>
      <c r="L70" s="9"/>
      <c r="M70" s="9">
        <v>-12675137</v>
      </c>
      <c r="N70" s="9"/>
      <c r="O70" s="9">
        <v>147486356090</v>
      </c>
      <c r="P70" s="9"/>
      <c r="Q70" s="9">
        <v>52767342</v>
      </c>
      <c r="R70" s="9"/>
      <c r="S70" s="9">
        <v>11630</v>
      </c>
      <c r="T70" s="9"/>
      <c r="U70" s="9">
        <v>238314721427</v>
      </c>
      <c r="V70" s="9"/>
      <c r="W70" s="9">
        <v>610032766544.61304</v>
      </c>
      <c r="X70" s="9"/>
      <c r="Y70" s="10">
        <v>1.6180045187400436E-2</v>
      </c>
    </row>
    <row r="71" spans="1:25">
      <c r="A71" s="1" t="s">
        <v>77</v>
      </c>
      <c r="C71" s="9">
        <v>59615343</v>
      </c>
      <c r="D71" s="9"/>
      <c r="E71" s="9">
        <v>968672898538</v>
      </c>
      <c r="F71" s="9"/>
      <c r="G71" s="9">
        <v>1857228197764.76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59615343</v>
      </c>
      <c r="R71" s="9"/>
      <c r="S71" s="9">
        <v>30860</v>
      </c>
      <c r="T71" s="9"/>
      <c r="U71" s="9">
        <v>968672898538</v>
      </c>
      <c r="V71" s="9"/>
      <c r="W71" s="9">
        <v>1828783094544.3701</v>
      </c>
      <c r="X71" s="9"/>
      <c r="Y71" s="10">
        <v>4.8505252062583992E-2</v>
      </c>
    </row>
    <row r="72" spans="1:25">
      <c r="A72" s="1" t="s">
        <v>78</v>
      </c>
      <c r="C72" s="9">
        <v>91528137</v>
      </c>
      <c r="D72" s="9"/>
      <c r="E72" s="9">
        <v>1684650984141</v>
      </c>
      <c r="F72" s="9"/>
      <c r="G72" s="9">
        <v>2192703424494.8899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91528137</v>
      </c>
      <c r="R72" s="9"/>
      <c r="S72" s="9">
        <v>23270</v>
      </c>
      <c r="T72" s="9"/>
      <c r="U72" s="9">
        <v>1684650984141</v>
      </c>
      <c r="V72" s="9"/>
      <c r="W72" s="9">
        <v>2117187082489.46</v>
      </c>
      <c r="X72" s="9"/>
      <c r="Y72" s="10">
        <v>5.6154660115875471E-2</v>
      </c>
    </row>
    <row r="73" spans="1:25">
      <c r="A73" s="1" t="s">
        <v>79</v>
      </c>
      <c r="C73" s="9">
        <v>6300003</v>
      </c>
      <c r="D73" s="9"/>
      <c r="E73" s="9">
        <v>167573335688</v>
      </c>
      <c r="F73" s="9"/>
      <c r="G73" s="9">
        <v>142597534453.556</v>
      </c>
      <c r="H73" s="9"/>
      <c r="I73" s="9">
        <v>0</v>
      </c>
      <c r="J73" s="9"/>
      <c r="K73" s="9">
        <v>0</v>
      </c>
      <c r="L73" s="9"/>
      <c r="M73" s="9">
        <v>-1200000</v>
      </c>
      <c r="N73" s="9"/>
      <c r="O73" s="9">
        <v>27170911994</v>
      </c>
      <c r="P73" s="9"/>
      <c r="Q73" s="9">
        <v>5100003</v>
      </c>
      <c r="R73" s="9"/>
      <c r="S73" s="9">
        <v>21920</v>
      </c>
      <c r="T73" s="9"/>
      <c r="U73" s="9">
        <v>135654620277</v>
      </c>
      <c r="V73" s="9"/>
      <c r="W73" s="9">
        <v>111126902968.728</v>
      </c>
      <c r="X73" s="9"/>
      <c r="Y73" s="10">
        <v>2.9474454655189215E-3</v>
      </c>
    </row>
    <row r="74" spans="1:25">
      <c r="A74" s="1" t="s">
        <v>80</v>
      </c>
      <c r="C74" s="9">
        <v>10162207</v>
      </c>
      <c r="D74" s="9"/>
      <c r="E74" s="9">
        <v>107633070517</v>
      </c>
      <c r="F74" s="9"/>
      <c r="G74" s="9">
        <v>86975997486.4935</v>
      </c>
      <c r="H74" s="9"/>
      <c r="I74" s="9">
        <v>150000</v>
      </c>
      <c r="J74" s="9"/>
      <c r="K74" s="9">
        <v>1219830923</v>
      </c>
      <c r="L74" s="9"/>
      <c r="M74" s="9">
        <v>0</v>
      </c>
      <c r="N74" s="9"/>
      <c r="O74" s="9">
        <v>0</v>
      </c>
      <c r="P74" s="9"/>
      <c r="Q74" s="9">
        <v>10312207</v>
      </c>
      <c r="R74" s="9"/>
      <c r="S74" s="9">
        <v>8040</v>
      </c>
      <c r="T74" s="9"/>
      <c r="U74" s="9">
        <v>108852901440</v>
      </c>
      <c r="V74" s="9"/>
      <c r="W74" s="9">
        <v>82416828921.533997</v>
      </c>
      <c r="X74" s="9"/>
      <c r="Y74" s="10">
        <v>2.1859612946793223E-3</v>
      </c>
    </row>
    <row r="75" spans="1:25">
      <c r="A75" s="1" t="s">
        <v>81</v>
      </c>
      <c r="C75" s="9">
        <v>34216764</v>
      </c>
      <c r="D75" s="9"/>
      <c r="E75" s="9">
        <v>28605406510</v>
      </c>
      <c r="F75" s="9"/>
      <c r="G75" s="9">
        <v>170746134756.08401</v>
      </c>
      <c r="H75" s="9"/>
      <c r="I75" s="9">
        <v>0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34216764</v>
      </c>
      <c r="R75" s="9"/>
      <c r="S75" s="9">
        <v>4854</v>
      </c>
      <c r="T75" s="9"/>
      <c r="U75" s="9">
        <v>28605406510</v>
      </c>
      <c r="V75" s="9"/>
      <c r="W75" s="9">
        <v>165099947829.88699</v>
      </c>
      <c r="X75" s="9"/>
      <c r="Y75" s="10">
        <v>4.3789854624631313E-3</v>
      </c>
    </row>
    <row r="76" spans="1:25">
      <c r="A76" s="1" t="s">
        <v>82</v>
      </c>
      <c r="C76" s="9">
        <v>4000000</v>
      </c>
      <c r="D76" s="9"/>
      <c r="E76" s="9">
        <v>153616248058</v>
      </c>
      <c r="F76" s="9"/>
      <c r="G76" s="9">
        <v>185887350000</v>
      </c>
      <c r="H76" s="9"/>
      <c r="I76" s="9">
        <v>0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4000000</v>
      </c>
      <c r="R76" s="9"/>
      <c r="S76" s="9">
        <v>45600</v>
      </c>
      <c r="T76" s="9"/>
      <c r="U76" s="9">
        <v>153616248058</v>
      </c>
      <c r="V76" s="9"/>
      <c r="W76" s="9">
        <v>181314720000</v>
      </c>
      <c r="X76" s="9"/>
      <c r="Y76" s="10">
        <v>4.809053748633863E-3</v>
      </c>
    </row>
    <row r="77" spans="1:25">
      <c r="A77" s="1" t="s">
        <v>83</v>
      </c>
      <c r="C77" s="9">
        <v>35643667</v>
      </c>
      <c r="D77" s="9"/>
      <c r="E77" s="9">
        <v>455660211492</v>
      </c>
      <c r="F77" s="9"/>
      <c r="G77" s="9">
        <v>488955903102.63</v>
      </c>
      <c r="H77" s="9"/>
      <c r="I77" s="9">
        <v>0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35643667</v>
      </c>
      <c r="R77" s="9"/>
      <c r="S77" s="9">
        <v>14630</v>
      </c>
      <c r="T77" s="9"/>
      <c r="U77" s="9">
        <v>455660211492</v>
      </c>
      <c r="V77" s="9"/>
      <c r="W77" s="9">
        <v>518364120463.151</v>
      </c>
      <c r="X77" s="9"/>
      <c r="Y77" s="10">
        <v>1.3748695730112875E-2</v>
      </c>
    </row>
    <row r="78" spans="1:25">
      <c r="A78" s="1" t="s">
        <v>84</v>
      </c>
      <c r="C78" s="9">
        <v>7206570</v>
      </c>
      <c r="D78" s="9"/>
      <c r="E78" s="9">
        <v>36712693687</v>
      </c>
      <c r="F78" s="9"/>
      <c r="G78" s="9">
        <v>44916341996.294998</v>
      </c>
      <c r="H78" s="9"/>
      <c r="I78" s="9">
        <v>0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v>7206570</v>
      </c>
      <c r="R78" s="9"/>
      <c r="S78" s="9">
        <v>6250</v>
      </c>
      <c r="T78" s="9"/>
      <c r="U78" s="9">
        <v>36712693687</v>
      </c>
      <c r="V78" s="9"/>
      <c r="W78" s="9">
        <v>44773068144</v>
      </c>
      <c r="X78" s="9"/>
      <c r="Y78" s="10">
        <v>1.187526811721914E-3</v>
      </c>
    </row>
    <row r="79" spans="1:25">
      <c r="A79" s="1" t="s">
        <v>85</v>
      </c>
      <c r="C79" s="9">
        <v>11500000</v>
      </c>
      <c r="D79" s="9"/>
      <c r="E79" s="9">
        <v>53725137711</v>
      </c>
      <c r="F79" s="9"/>
      <c r="G79" s="9">
        <v>45966363051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11500000</v>
      </c>
      <c r="R79" s="9"/>
      <c r="S79" s="9">
        <v>3700</v>
      </c>
      <c r="T79" s="9"/>
      <c r="U79" s="9">
        <v>53725137711</v>
      </c>
      <c r="V79" s="9"/>
      <c r="W79" s="9">
        <v>42296827500</v>
      </c>
      <c r="X79" s="9"/>
      <c r="Y79" s="10">
        <v>1.1218488870853665E-3</v>
      </c>
    </row>
    <row r="80" spans="1:25">
      <c r="A80" s="1" t="s">
        <v>86</v>
      </c>
      <c r="C80" s="9">
        <v>18948000</v>
      </c>
      <c r="D80" s="9"/>
      <c r="E80" s="9">
        <v>59255132909</v>
      </c>
      <c r="F80" s="9"/>
      <c r="G80" s="9">
        <v>94553002188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18948000</v>
      </c>
      <c r="R80" s="9"/>
      <c r="S80" s="9">
        <v>4498</v>
      </c>
      <c r="T80" s="9"/>
      <c r="U80" s="9">
        <v>59255132909</v>
      </c>
      <c r="V80" s="9"/>
      <c r="W80" s="9">
        <v>84720996781.199997</v>
      </c>
      <c r="X80" s="9"/>
      <c r="Y80" s="10">
        <v>2.247075290735508E-3</v>
      </c>
    </row>
    <row r="81" spans="1:25">
      <c r="A81" s="1" t="s">
        <v>87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v>20507923</v>
      </c>
      <c r="J81" s="9"/>
      <c r="K81" s="9">
        <v>62328049900</v>
      </c>
      <c r="L81" s="9"/>
      <c r="M81" s="9">
        <v>0</v>
      </c>
      <c r="N81" s="9"/>
      <c r="O81" s="9">
        <v>0</v>
      </c>
      <c r="P81" s="9"/>
      <c r="Q81" s="9">
        <v>20507923</v>
      </c>
      <c r="R81" s="9"/>
      <c r="S81" s="9">
        <v>3160</v>
      </c>
      <c r="T81" s="9"/>
      <c r="U81" s="9">
        <v>62328049900</v>
      </c>
      <c r="V81" s="9"/>
      <c r="W81" s="9">
        <v>64419446711.753998</v>
      </c>
      <c r="X81" s="9"/>
      <c r="Y81" s="10">
        <v>1.7086124154402904E-3</v>
      </c>
    </row>
    <row r="82" spans="1:25">
      <c r="A82" s="1" t="s">
        <v>88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v>609408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609408</v>
      </c>
      <c r="R82" s="9"/>
      <c r="S82" s="9">
        <v>10940</v>
      </c>
      <c r="T82" s="9"/>
      <c r="U82" s="9">
        <v>6188538240</v>
      </c>
      <c r="V82" s="9"/>
      <c r="W82" s="9">
        <v>6627255325.0559998</v>
      </c>
      <c r="X82" s="9"/>
      <c r="Y82" s="10">
        <v>1.7577628040411878E-4</v>
      </c>
    </row>
    <row r="83" spans="1:25" ht="24.75" thickBot="1">
      <c r="C83" s="4"/>
      <c r="D83" s="4"/>
      <c r="E83" s="8">
        <f>SUM(E9:E82)</f>
        <v>23899990698255</v>
      </c>
      <c r="F83" s="4"/>
      <c r="G83" s="8">
        <f>SUM(G9:G82)</f>
        <v>32106503926382.004</v>
      </c>
      <c r="H83" s="4"/>
      <c r="I83" s="4"/>
      <c r="J83" s="4"/>
      <c r="K83" s="8">
        <f>SUM(K9:K82)</f>
        <v>503730653873</v>
      </c>
      <c r="L83" s="4"/>
      <c r="M83" s="4"/>
      <c r="N83" s="4"/>
      <c r="O83" s="8">
        <f>SUM(O9:O82)</f>
        <v>272207122723</v>
      </c>
      <c r="P83" s="4"/>
      <c r="Q83" s="4"/>
      <c r="R83" s="4"/>
      <c r="S83" s="4"/>
      <c r="T83" s="4"/>
      <c r="U83" s="8">
        <f>SUM(U9:U82)</f>
        <v>24223566602474</v>
      </c>
      <c r="V83" s="4"/>
      <c r="W83" s="8">
        <f>SUM(W9:W82)</f>
        <v>31761619278293.699</v>
      </c>
      <c r="X83" s="4"/>
      <c r="Y83" s="11">
        <f>SUM(Y9:Y82)</f>
        <v>0.84242103593753437</v>
      </c>
    </row>
    <row r="84" spans="1:25" ht="24.75" thickTop="1">
      <c r="C84" s="4"/>
      <c r="D84" s="4"/>
      <c r="E84" s="4"/>
      <c r="F84" s="4"/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7"/>
      <c r="X84" s="4"/>
      <c r="Y84" s="4"/>
    </row>
    <row r="85" spans="1:25">
      <c r="C85" s="4"/>
      <c r="D85" s="4"/>
      <c r="E85" s="4"/>
      <c r="F85" s="4"/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7"/>
      <c r="X85" s="4"/>
      <c r="Y85" s="4"/>
    </row>
    <row r="86" spans="1:25">
      <c r="Y86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opLeftCell="H4" workbookViewId="0">
      <selection activeCell="AK24" sqref="AK24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9.1406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6.5703125" style="1" bestFit="1" customWidth="1"/>
    <col min="22" max="22" width="1" style="1" customWidth="1"/>
    <col min="23" max="23" width="17.28515625" style="1" bestFit="1" customWidth="1"/>
    <col min="24" max="24" width="1" style="1" customWidth="1"/>
    <col min="25" max="25" width="9.140625" style="1" bestFit="1" customWidth="1"/>
    <col min="26" max="26" width="1" style="1" customWidth="1"/>
    <col min="27" max="27" width="19.140625" style="1" bestFit="1" customWidth="1"/>
    <col min="28" max="28" width="1.85546875" style="1" customWidth="1"/>
    <col min="29" max="29" width="9.140625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19.14062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>
      <c r="A6" s="24" t="s">
        <v>90</v>
      </c>
      <c r="B6" s="24" t="s">
        <v>90</v>
      </c>
      <c r="C6" s="24" t="s">
        <v>90</v>
      </c>
      <c r="D6" s="24" t="s">
        <v>90</v>
      </c>
      <c r="E6" s="24" t="s">
        <v>90</v>
      </c>
      <c r="F6" s="24" t="s">
        <v>90</v>
      </c>
      <c r="G6" s="24" t="s">
        <v>90</v>
      </c>
      <c r="H6" s="24" t="s">
        <v>90</v>
      </c>
      <c r="I6" s="24" t="s">
        <v>90</v>
      </c>
      <c r="J6" s="24" t="s">
        <v>90</v>
      </c>
      <c r="K6" s="24" t="s">
        <v>90</v>
      </c>
      <c r="L6" s="24" t="s">
        <v>90</v>
      </c>
      <c r="M6" s="24" t="s">
        <v>90</v>
      </c>
      <c r="O6" s="24" t="s">
        <v>275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3" t="s">
        <v>91</v>
      </c>
      <c r="C7" s="23" t="s">
        <v>92</v>
      </c>
      <c r="E7" s="23" t="s">
        <v>93</v>
      </c>
      <c r="G7" s="23" t="s">
        <v>94</v>
      </c>
      <c r="I7" s="23" t="s">
        <v>95</v>
      </c>
      <c r="K7" s="23" t="s">
        <v>96</v>
      </c>
      <c r="M7" s="23" t="s">
        <v>89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97</v>
      </c>
      <c r="AG7" s="23" t="s">
        <v>8</v>
      </c>
      <c r="AI7" s="23" t="s">
        <v>9</v>
      </c>
      <c r="AK7" s="23" t="s">
        <v>13</v>
      </c>
    </row>
    <row r="8" spans="1:37" ht="24.75">
      <c r="A8" s="24" t="s">
        <v>91</v>
      </c>
      <c r="C8" s="24" t="s">
        <v>92</v>
      </c>
      <c r="E8" s="24" t="s">
        <v>93</v>
      </c>
      <c r="G8" s="24" t="s">
        <v>94</v>
      </c>
      <c r="I8" s="24" t="s">
        <v>95</v>
      </c>
      <c r="K8" s="24" t="s">
        <v>96</v>
      </c>
      <c r="M8" s="24" t="s">
        <v>89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97</v>
      </c>
      <c r="AG8" s="24" t="s">
        <v>8</v>
      </c>
      <c r="AI8" s="24" t="s">
        <v>9</v>
      </c>
      <c r="AK8" s="24" t="s">
        <v>13</v>
      </c>
    </row>
    <row r="9" spans="1:37">
      <c r="A9" s="13" t="s">
        <v>98</v>
      </c>
      <c r="B9" s="4"/>
      <c r="C9" s="4" t="s">
        <v>99</v>
      </c>
      <c r="D9" s="4"/>
      <c r="E9" s="4" t="s">
        <v>99</v>
      </c>
      <c r="F9" s="4"/>
      <c r="G9" s="4" t="s">
        <v>100</v>
      </c>
      <c r="H9" s="4"/>
      <c r="I9" s="4" t="s">
        <v>101</v>
      </c>
      <c r="J9" s="4"/>
      <c r="K9" s="7">
        <v>0</v>
      </c>
      <c r="L9" s="4"/>
      <c r="M9" s="7">
        <v>0</v>
      </c>
      <c r="N9" s="4"/>
      <c r="O9" s="9">
        <v>153220</v>
      </c>
      <c r="P9" s="9"/>
      <c r="Q9" s="9">
        <v>116110948628</v>
      </c>
      <c r="R9" s="9"/>
      <c r="S9" s="9">
        <v>123157360481</v>
      </c>
      <c r="T9" s="9"/>
      <c r="U9" s="9">
        <v>0</v>
      </c>
      <c r="V9" s="9"/>
      <c r="W9" s="9">
        <v>0</v>
      </c>
      <c r="X9" s="9"/>
      <c r="Y9" s="9">
        <v>0</v>
      </c>
      <c r="Z9" s="9"/>
      <c r="AA9" s="9">
        <v>0</v>
      </c>
      <c r="AB9" s="9"/>
      <c r="AC9" s="9">
        <v>153220</v>
      </c>
      <c r="AD9" s="9"/>
      <c r="AE9" s="9">
        <v>806400</v>
      </c>
      <c r="AF9" s="9"/>
      <c r="AG9" s="9">
        <v>116110948628</v>
      </c>
      <c r="AH9" s="9"/>
      <c r="AI9" s="9">
        <v>123534213364</v>
      </c>
      <c r="AJ9" s="4"/>
      <c r="AK9" s="10">
        <v>3.2765275310392868E-3</v>
      </c>
    </row>
    <row r="10" spans="1:37">
      <c r="A10" s="13" t="s">
        <v>102</v>
      </c>
      <c r="B10" s="4"/>
      <c r="C10" s="4" t="s">
        <v>99</v>
      </c>
      <c r="D10" s="4"/>
      <c r="E10" s="4" t="s">
        <v>99</v>
      </c>
      <c r="F10" s="4"/>
      <c r="G10" s="4" t="s">
        <v>103</v>
      </c>
      <c r="H10" s="4"/>
      <c r="I10" s="4" t="s">
        <v>104</v>
      </c>
      <c r="J10" s="4"/>
      <c r="K10" s="7">
        <v>0</v>
      </c>
      <c r="L10" s="4"/>
      <c r="M10" s="7">
        <v>0</v>
      </c>
      <c r="N10" s="4"/>
      <c r="O10" s="9">
        <v>132400</v>
      </c>
      <c r="P10" s="9"/>
      <c r="Q10" s="9">
        <v>104620244978</v>
      </c>
      <c r="R10" s="9"/>
      <c r="S10" s="9">
        <v>105000645183</v>
      </c>
      <c r="T10" s="9"/>
      <c r="U10" s="9">
        <v>0</v>
      </c>
      <c r="V10" s="9"/>
      <c r="W10" s="9">
        <v>0</v>
      </c>
      <c r="X10" s="9"/>
      <c r="Y10" s="9">
        <v>0</v>
      </c>
      <c r="Z10" s="9"/>
      <c r="AA10" s="9">
        <v>0</v>
      </c>
      <c r="AB10" s="9"/>
      <c r="AC10" s="9">
        <v>132400</v>
      </c>
      <c r="AD10" s="9"/>
      <c r="AE10" s="9">
        <v>795000</v>
      </c>
      <c r="AF10" s="9"/>
      <c r="AG10" s="9">
        <v>104620244978</v>
      </c>
      <c r="AH10" s="9"/>
      <c r="AI10" s="9">
        <v>105238921987</v>
      </c>
      <c r="AJ10" s="4"/>
      <c r="AK10" s="10">
        <v>2.7912771356002918E-3</v>
      </c>
    </row>
    <row r="11" spans="1:37">
      <c r="A11" s="13" t="s">
        <v>105</v>
      </c>
      <c r="B11" s="4"/>
      <c r="C11" s="4" t="s">
        <v>99</v>
      </c>
      <c r="D11" s="4"/>
      <c r="E11" s="4" t="s">
        <v>99</v>
      </c>
      <c r="F11" s="4"/>
      <c r="G11" s="4" t="s">
        <v>106</v>
      </c>
      <c r="H11" s="4"/>
      <c r="I11" s="4" t="s">
        <v>107</v>
      </c>
      <c r="J11" s="4"/>
      <c r="K11" s="7">
        <v>0</v>
      </c>
      <c r="L11" s="4"/>
      <c r="M11" s="7">
        <v>0</v>
      </c>
      <c r="N11" s="4"/>
      <c r="O11" s="9">
        <v>33962</v>
      </c>
      <c r="P11" s="9"/>
      <c r="Q11" s="9">
        <v>24219830208</v>
      </c>
      <c r="R11" s="9"/>
      <c r="S11" s="9">
        <v>26213911867</v>
      </c>
      <c r="T11" s="9"/>
      <c r="U11" s="9">
        <v>0</v>
      </c>
      <c r="V11" s="9"/>
      <c r="W11" s="9">
        <v>0</v>
      </c>
      <c r="X11" s="9"/>
      <c r="Y11" s="9">
        <v>0</v>
      </c>
      <c r="Z11" s="9"/>
      <c r="AA11" s="9">
        <v>0</v>
      </c>
      <c r="AB11" s="9"/>
      <c r="AC11" s="9">
        <v>33962</v>
      </c>
      <c r="AD11" s="9"/>
      <c r="AE11" s="9">
        <v>772010</v>
      </c>
      <c r="AF11" s="9"/>
      <c r="AG11" s="9">
        <v>24219830208</v>
      </c>
      <c r="AH11" s="9"/>
      <c r="AI11" s="9">
        <v>26214251425</v>
      </c>
      <c r="AJ11" s="4"/>
      <c r="AK11" s="10">
        <v>6.9528686961007257E-4</v>
      </c>
    </row>
    <row r="12" spans="1:37">
      <c r="A12" s="13" t="s">
        <v>108</v>
      </c>
      <c r="B12" s="4"/>
      <c r="C12" s="4" t="s">
        <v>99</v>
      </c>
      <c r="D12" s="4"/>
      <c r="E12" s="4" t="s">
        <v>99</v>
      </c>
      <c r="F12" s="4"/>
      <c r="G12" s="4" t="s">
        <v>109</v>
      </c>
      <c r="H12" s="4"/>
      <c r="I12" s="4" t="s">
        <v>110</v>
      </c>
      <c r="J12" s="4"/>
      <c r="K12" s="7">
        <v>0</v>
      </c>
      <c r="L12" s="4"/>
      <c r="M12" s="7">
        <v>0</v>
      </c>
      <c r="N12" s="4"/>
      <c r="O12" s="9">
        <v>790116</v>
      </c>
      <c r="P12" s="9"/>
      <c r="Q12" s="9">
        <v>640533593294</v>
      </c>
      <c r="R12" s="9"/>
      <c r="S12" s="9">
        <v>742803516096</v>
      </c>
      <c r="T12" s="9"/>
      <c r="U12" s="9">
        <v>0</v>
      </c>
      <c r="V12" s="9"/>
      <c r="W12" s="9">
        <v>0</v>
      </c>
      <c r="X12" s="9"/>
      <c r="Y12" s="9">
        <v>0</v>
      </c>
      <c r="Z12" s="9"/>
      <c r="AA12" s="9">
        <v>0</v>
      </c>
      <c r="AB12" s="9"/>
      <c r="AC12" s="9">
        <v>790116</v>
      </c>
      <c r="AD12" s="9"/>
      <c r="AE12" s="9">
        <v>955370</v>
      </c>
      <c r="AF12" s="9"/>
      <c r="AG12" s="9">
        <v>640533593294</v>
      </c>
      <c r="AH12" s="9"/>
      <c r="AI12" s="9">
        <v>754716305791</v>
      </c>
      <c r="AJ12" s="4"/>
      <c r="AK12" s="10">
        <v>2.0017521354688185E-2</v>
      </c>
    </row>
    <row r="13" spans="1:37">
      <c r="A13" s="13" t="s">
        <v>111</v>
      </c>
      <c r="B13" s="4"/>
      <c r="C13" s="4" t="s">
        <v>99</v>
      </c>
      <c r="D13" s="4"/>
      <c r="E13" s="4" t="s">
        <v>99</v>
      </c>
      <c r="F13" s="4"/>
      <c r="G13" s="4" t="s">
        <v>112</v>
      </c>
      <c r="H13" s="4"/>
      <c r="I13" s="4" t="s">
        <v>113</v>
      </c>
      <c r="J13" s="4"/>
      <c r="K13" s="7">
        <v>0</v>
      </c>
      <c r="L13" s="4"/>
      <c r="M13" s="7">
        <v>0</v>
      </c>
      <c r="N13" s="4"/>
      <c r="O13" s="9">
        <v>575183</v>
      </c>
      <c r="P13" s="9"/>
      <c r="Q13" s="9">
        <v>451950382837</v>
      </c>
      <c r="R13" s="9"/>
      <c r="S13" s="9">
        <v>535214289264</v>
      </c>
      <c r="T13" s="9"/>
      <c r="U13" s="9">
        <v>0</v>
      </c>
      <c r="V13" s="9"/>
      <c r="W13" s="9">
        <v>0</v>
      </c>
      <c r="X13" s="9"/>
      <c r="Y13" s="9">
        <v>266326</v>
      </c>
      <c r="Z13" s="9"/>
      <c r="AA13" s="9">
        <v>249967403695</v>
      </c>
      <c r="AB13" s="9"/>
      <c r="AC13" s="9">
        <v>308857</v>
      </c>
      <c r="AD13" s="9"/>
      <c r="AE13" s="9">
        <v>944850</v>
      </c>
      <c r="AF13" s="9"/>
      <c r="AG13" s="9">
        <v>242684570635</v>
      </c>
      <c r="AH13" s="9"/>
      <c r="AI13" s="9">
        <v>291770643434</v>
      </c>
      <c r="AJ13" s="4"/>
      <c r="AK13" s="10">
        <v>7.7387026632343573E-3</v>
      </c>
    </row>
    <row r="14" spans="1:37">
      <c r="A14" s="13" t="s">
        <v>114</v>
      </c>
      <c r="B14" s="4"/>
      <c r="C14" s="4" t="s">
        <v>99</v>
      </c>
      <c r="D14" s="4"/>
      <c r="E14" s="4" t="s">
        <v>99</v>
      </c>
      <c r="F14" s="4"/>
      <c r="G14" s="4" t="s">
        <v>115</v>
      </c>
      <c r="H14" s="4"/>
      <c r="I14" s="4" t="s">
        <v>116</v>
      </c>
      <c r="J14" s="4"/>
      <c r="K14" s="7">
        <v>0</v>
      </c>
      <c r="L14" s="4"/>
      <c r="M14" s="7">
        <v>0</v>
      </c>
      <c r="N14" s="4"/>
      <c r="O14" s="9">
        <v>534893</v>
      </c>
      <c r="P14" s="9"/>
      <c r="Q14" s="9">
        <v>421412074544</v>
      </c>
      <c r="R14" s="9"/>
      <c r="S14" s="9">
        <v>489910618113</v>
      </c>
      <c r="T14" s="9"/>
      <c r="U14" s="9">
        <v>0</v>
      </c>
      <c r="V14" s="9"/>
      <c r="W14" s="9">
        <v>0</v>
      </c>
      <c r="X14" s="9"/>
      <c r="Y14" s="9">
        <v>100000</v>
      </c>
      <c r="Z14" s="9"/>
      <c r="AA14" s="9">
        <v>92101621345</v>
      </c>
      <c r="AB14" s="9"/>
      <c r="AC14" s="9">
        <v>434893</v>
      </c>
      <c r="AD14" s="9"/>
      <c r="AE14" s="9">
        <v>927910</v>
      </c>
      <c r="AF14" s="9"/>
      <c r="AG14" s="9">
        <v>342627705606</v>
      </c>
      <c r="AH14" s="9"/>
      <c r="AI14" s="9">
        <v>403468421721</v>
      </c>
      <c r="AJ14" s="4"/>
      <c r="AK14" s="10">
        <v>1.0701289591560813E-2</v>
      </c>
    </row>
    <row r="15" spans="1:37">
      <c r="A15" s="13" t="s">
        <v>117</v>
      </c>
      <c r="B15" s="4"/>
      <c r="C15" s="4" t="s">
        <v>99</v>
      </c>
      <c r="D15" s="4"/>
      <c r="E15" s="4" t="s">
        <v>99</v>
      </c>
      <c r="F15" s="4"/>
      <c r="G15" s="4" t="s">
        <v>118</v>
      </c>
      <c r="H15" s="4"/>
      <c r="I15" s="4" t="s">
        <v>119</v>
      </c>
      <c r="J15" s="4"/>
      <c r="K15" s="7">
        <v>0</v>
      </c>
      <c r="L15" s="4"/>
      <c r="M15" s="7">
        <v>0</v>
      </c>
      <c r="N15" s="4"/>
      <c r="O15" s="9">
        <v>285667</v>
      </c>
      <c r="P15" s="9"/>
      <c r="Q15" s="9">
        <v>214884734771</v>
      </c>
      <c r="R15" s="9"/>
      <c r="S15" s="9">
        <v>251944044233</v>
      </c>
      <c r="T15" s="9"/>
      <c r="U15" s="9">
        <v>0</v>
      </c>
      <c r="V15" s="9"/>
      <c r="W15" s="9">
        <v>0</v>
      </c>
      <c r="X15" s="9"/>
      <c r="Y15" s="9">
        <v>0</v>
      </c>
      <c r="Z15" s="9"/>
      <c r="AA15" s="9">
        <v>0</v>
      </c>
      <c r="AB15" s="9"/>
      <c r="AC15" s="9">
        <v>285667</v>
      </c>
      <c r="AD15" s="9"/>
      <c r="AE15" s="9">
        <v>894000</v>
      </c>
      <c r="AF15" s="9"/>
      <c r="AG15" s="9">
        <v>214884734771</v>
      </c>
      <c r="AH15" s="9"/>
      <c r="AI15" s="9">
        <v>255340009233</v>
      </c>
      <c r="AJ15" s="4"/>
      <c r="AK15" s="10">
        <v>6.7724442261398506E-3</v>
      </c>
    </row>
    <row r="16" spans="1:37">
      <c r="A16" s="13" t="s">
        <v>120</v>
      </c>
      <c r="B16" s="4"/>
      <c r="C16" s="4" t="s">
        <v>99</v>
      </c>
      <c r="D16" s="4"/>
      <c r="E16" s="4" t="s">
        <v>99</v>
      </c>
      <c r="F16" s="4"/>
      <c r="G16" s="4" t="s">
        <v>121</v>
      </c>
      <c r="H16" s="4"/>
      <c r="I16" s="4" t="s">
        <v>122</v>
      </c>
      <c r="J16" s="4"/>
      <c r="K16" s="7">
        <v>0</v>
      </c>
      <c r="L16" s="4"/>
      <c r="M16" s="7">
        <v>0</v>
      </c>
      <c r="N16" s="4"/>
      <c r="O16" s="9">
        <v>3280</v>
      </c>
      <c r="P16" s="9"/>
      <c r="Q16" s="9">
        <v>2637067873</v>
      </c>
      <c r="R16" s="9"/>
      <c r="S16" s="9">
        <v>2849541027</v>
      </c>
      <c r="T16" s="9"/>
      <c r="U16" s="9">
        <v>0</v>
      </c>
      <c r="V16" s="9"/>
      <c r="W16" s="9">
        <v>0</v>
      </c>
      <c r="X16" s="9"/>
      <c r="Y16" s="9">
        <v>0</v>
      </c>
      <c r="Z16" s="9"/>
      <c r="AA16" s="9">
        <v>0</v>
      </c>
      <c r="AB16" s="9"/>
      <c r="AC16" s="9">
        <v>3280</v>
      </c>
      <c r="AD16" s="9"/>
      <c r="AE16" s="9">
        <v>875220</v>
      </c>
      <c r="AF16" s="9"/>
      <c r="AG16" s="9">
        <v>2637067873</v>
      </c>
      <c r="AH16" s="9"/>
      <c r="AI16" s="9">
        <v>2870201281</v>
      </c>
      <c r="AJ16" s="4"/>
      <c r="AK16" s="10">
        <v>7.6127036071460527E-5</v>
      </c>
    </row>
    <row r="17" spans="1:37">
      <c r="A17" s="13" t="s">
        <v>123</v>
      </c>
      <c r="B17" s="4"/>
      <c r="C17" s="4" t="s">
        <v>99</v>
      </c>
      <c r="D17" s="4"/>
      <c r="E17" s="4" t="s">
        <v>99</v>
      </c>
      <c r="F17" s="4"/>
      <c r="G17" s="4" t="s">
        <v>124</v>
      </c>
      <c r="H17" s="4"/>
      <c r="I17" s="4" t="s">
        <v>125</v>
      </c>
      <c r="J17" s="4"/>
      <c r="K17" s="7">
        <v>0</v>
      </c>
      <c r="L17" s="4"/>
      <c r="M17" s="7">
        <v>0</v>
      </c>
      <c r="N17" s="4"/>
      <c r="O17" s="9">
        <v>5600</v>
      </c>
      <c r="P17" s="9"/>
      <c r="Q17" s="9">
        <v>4246137467</v>
      </c>
      <c r="R17" s="9"/>
      <c r="S17" s="9">
        <v>4591167700</v>
      </c>
      <c r="T17" s="9"/>
      <c r="U17" s="9">
        <v>0</v>
      </c>
      <c r="V17" s="9"/>
      <c r="W17" s="9">
        <v>0</v>
      </c>
      <c r="X17" s="9"/>
      <c r="Y17" s="9">
        <v>0</v>
      </c>
      <c r="Z17" s="9"/>
      <c r="AA17" s="9">
        <v>0</v>
      </c>
      <c r="AB17" s="9"/>
      <c r="AC17" s="9">
        <v>5600</v>
      </c>
      <c r="AD17" s="9"/>
      <c r="AE17" s="9">
        <v>826840</v>
      </c>
      <c r="AF17" s="9"/>
      <c r="AG17" s="9">
        <v>4246137467</v>
      </c>
      <c r="AH17" s="9"/>
      <c r="AI17" s="9">
        <v>4629464757</v>
      </c>
      <c r="AJ17" s="4"/>
      <c r="AK17" s="10">
        <v>1.2278840263945038E-4</v>
      </c>
    </row>
    <row r="18" spans="1:37">
      <c r="A18" s="13" t="s">
        <v>126</v>
      </c>
      <c r="B18" s="4"/>
      <c r="C18" s="4" t="s">
        <v>99</v>
      </c>
      <c r="D18" s="4"/>
      <c r="E18" s="4" t="s">
        <v>99</v>
      </c>
      <c r="F18" s="4"/>
      <c r="G18" s="4" t="s">
        <v>124</v>
      </c>
      <c r="H18" s="4"/>
      <c r="I18" s="4" t="s">
        <v>127</v>
      </c>
      <c r="J18" s="4"/>
      <c r="K18" s="7">
        <v>0</v>
      </c>
      <c r="L18" s="4"/>
      <c r="M18" s="7">
        <v>0</v>
      </c>
      <c r="N18" s="4"/>
      <c r="O18" s="9">
        <v>984376</v>
      </c>
      <c r="P18" s="9"/>
      <c r="Q18" s="9">
        <v>808318382490</v>
      </c>
      <c r="R18" s="9"/>
      <c r="S18" s="9">
        <v>818704758461</v>
      </c>
      <c r="T18" s="9"/>
      <c r="U18" s="9">
        <v>0</v>
      </c>
      <c r="V18" s="9"/>
      <c r="W18" s="9">
        <v>0</v>
      </c>
      <c r="X18" s="9"/>
      <c r="Y18" s="9">
        <v>150000</v>
      </c>
      <c r="Z18" s="9"/>
      <c r="AA18" s="9">
        <v>125416580220</v>
      </c>
      <c r="AB18" s="9"/>
      <c r="AC18" s="9">
        <v>834376</v>
      </c>
      <c r="AD18" s="9"/>
      <c r="AE18" s="9">
        <v>839000</v>
      </c>
      <c r="AF18" s="9"/>
      <c r="AG18" s="9">
        <v>685146182666</v>
      </c>
      <c r="AH18" s="9"/>
      <c r="AI18" s="9">
        <v>699914581484</v>
      </c>
      <c r="AJ18" s="4"/>
      <c r="AK18" s="10">
        <v>1.8564002094309449E-2</v>
      </c>
    </row>
    <row r="19" spans="1:37">
      <c r="A19" s="13" t="s">
        <v>128</v>
      </c>
      <c r="B19" s="4"/>
      <c r="C19" s="4" t="s">
        <v>99</v>
      </c>
      <c r="D19" s="4"/>
      <c r="E19" s="4" t="s">
        <v>99</v>
      </c>
      <c r="F19" s="4"/>
      <c r="G19" s="4" t="s">
        <v>129</v>
      </c>
      <c r="H19" s="4"/>
      <c r="I19" s="4" t="s">
        <v>130</v>
      </c>
      <c r="J19" s="4"/>
      <c r="K19" s="7">
        <v>0</v>
      </c>
      <c r="L19" s="4"/>
      <c r="M19" s="7">
        <v>0</v>
      </c>
      <c r="N19" s="4"/>
      <c r="O19" s="9">
        <v>60811</v>
      </c>
      <c r="P19" s="9"/>
      <c r="Q19" s="9">
        <v>49054343545</v>
      </c>
      <c r="R19" s="9"/>
      <c r="S19" s="9">
        <v>52908140861</v>
      </c>
      <c r="T19" s="9"/>
      <c r="U19" s="9">
        <v>0</v>
      </c>
      <c r="V19" s="9"/>
      <c r="W19" s="9">
        <v>0</v>
      </c>
      <c r="X19" s="9"/>
      <c r="Y19" s="9">
        <v>0</v>
      </c>
      <c r="Z19" s="9"/>
      <c r="AA19" s="9">
        <v>0</v>
      </c>
      <c r="AB19" s="9"/>
      <c r="AC19" s="9">
        <v>60811</v>
      </c>
      <c r="AD19" s="9"/>
      <c r="AE19" s="9">
        <v>879360</v>
      </c>
      <c r="AF19" s="9"/>
      <c r="AG19" s="9">
        <v>49054343545</v>
      </c>
      <c r="AH19" s="9"/>
      <c r="AI19" s="9">
        <v>53465068659</v>
      </c>
      <c r="AJ19" s="4"/>
      <c r="AK19" s="10">
        <v>1.4180668224594826E-3</v>
      </c>
    </row>
    <row r="20" spans="1:37">
      <c r="A20" s="13" t="s">
        <v>131</v>
      </c>
      <c r="B20" s="4"/>
      <c r="C20" s="4" t="s">
        <v>99</v>
      </c>
      <c r="D20" s="4"/>
      <c r="E20" s="4" t="s">
        <v>99</v>
      </c>
      <c r="F20" s="4"/>
      <c r="G20" s="4" t="s">
        <v>132</v>
      </c>
      <c r="H20" s="4"/>
      <c r="I20" s="4" t="s">
        <v>133</v>
      </c>
      <c r="J20" s="4"/>
      <c r="K20" s="7">
        <v>18</v>
      </c>
      <c r="L20" s="4"/>
      <c r="M20" s="7">
        <v>18</v>
      </c>
      <c r="N20" s="4"/>
      <c r="O20" s="9">
        <v>700000</v>
      </c>
      <c r="P20" s="9"/>
      <c r="Q20" s="9">
        <v>685160000000</v>
      </c>
      <c r="R20" s="9"/>
      <c r="S20" s="9">
        <v>686575535625</v>
      </c>
      <c r="T20" s="9"/>
      <c r="U20" s="9">
        <v>0</v>
      </c>
      <c r="V20" s="9"/>
      <c r="W20" s="9">
        <v>0</v>
      </c>
      <c r="X20" s="9"/>
      <c r="Y20" s="9">
        <v>0</v>
      </c>
      <c r="Z20" s="9"/>
      <c r="AA20" s="9">
        <v>0</v>
      </c>
      <c r="AB20" s="9"/>
      <c r="AC20" s="9">
        <v>700000</v>
      </c>
      <c r="AD20" s="9"/>
      <c r="AE20" s="9">
        <v>988360</v>
      </c>
      <c r="AF20" s="9"/>
      <c r="AG20" s="9">
        <v>685160000000</v>
      </c>
      <c r="AH20" s="9"/>
      <c r="AI20" s="9">
        <v>691726601825</v>
      </c>
      <c r="AJ20" s="4"/>
      <c r="AK20" s="10">
        <v>1.834683034855791E-2</v>
      </c>
    </row>
    <row r="21" spans="1:37">
      <c r="A21" s="13" t="s">
        <v>134</v>
      </c>
      <c r="B21" s="4"/>
      <c r="C21" s="4" t="s">
        <v>99</v>
      </c>
      <c r="D21" s="4"/>
      <c r="E21" s="4" t="s">
        <v>99</v>
      </c>
      <c r="F21" s="4"/>
      <c r="G21" s="4" t="s">
        <v>135</v>
      </c>
      <c r="H21" s="4"/>
      <c r="I21" s="4" t="s">
        <v>136</v>
      </c>
      <c r="J21" s="4"/>
      <c r="K21" s="7">
        <v>18</v>
      </c>
      <c r="L21" s="4"/>
      <c r="M21" s="7">
        <v>18</v>
      </c>
      <c r="N21" s="4"/>
      <c r="O21" s="9">
        <v>100000</v>
      </c>
      <c r="P21" s="9"/>
      <c r="Q21" s="9">
        <v>95252000000</v>
      </c>
      <c r="R21" s="9"/>
      <c r="S21" s="9">
        <v>99981875000</v>
      </c>
      <c r="T21" s="9"/>
      <c r="U21" s="9">
        <v>0</v>
      </c>
      <c r="V21" s="9"/>
      <c r="W21" s="9">
        <v>0</v>
      </c>
      <c r="X21" s="9"/>
      <c r="Y21" s="9">
        <v>0</v>
      </c>
      <c r="Z21" s="9"/>
      <c r="AA21" s="9">
        <v>0</v>
      </c>
      <c r="AB21" s="9"/>
      <c r="AC21" s="9">
        <v>100000</v>
      </c>
      <c r="AD21" s="9"/>
      <c r="AE21" s="9">
        <v>1010000</v>
      </c>
      <c r="AF21" s="9"/>
      <c r="AG21" s="9">
        <v>95252000000</v>
      </c>
      <c r="AH21" s="9"/>
      <c r="AI21" s="9">
        <v>100981693750</v>
      </c>
      <c r="AJ21" s="4"/>
      <c r="AK21" s="10">
        <v>2.6783616513421206E-3</v>
      </c>
    </row>
    <row r="22" spans="1:37">
      <c r="A22" s="13" t="s">
        <v>137</v>
      </c>
      <c r="B22" s="4"/>
      <c r="C22" s="4" t="s">
        <v>99</v>
      </c>
      <c r="D22" s="4"/>
      <c r="E22" s="4" t="s">
        <v>99</v>
      </c>
      <c r="F22" s="4"/>
      <c r="G22" s="4" t="s">
        <v>138</v>
      </c>
      <c r="H22" s="4"/>
      <c r="I22" s="4" t="s">
        <v>139</v>
      </c>
      <c r="J22" s="4"/>
      <c r="K22" s="7">
        <v>15</v>
      </c>
      <c r="L22" s="4"/>
      <c r="M22" s="7">
        <v>15</v>
      </c>
      <c r="N22" s="4"/>
      <c r="O22" s="9">
        <v>109200</v>
      </c>
      <c r="P22" s="9"/>
      <c r="Q22" s="9">
        <v>102532663654</v>
      </c>
      <c r="R22" s="9"/>
      <c r="S22" s="9">
        <v>101537592975</v>
      </c>
      <c r="T22" s="9"/>
      <c r="U22" s="9">
        <v>0</v>
      </c>
      <c r="V22" s="9"/>
      <c r="W22" s="9">
        <v>0</v>
      </c>
      <c r="X22" s="9"/>
      <c r="Y22" s="9">
        <v>109200</v>
      </c>
      <c r="Z22" s="9"/>
      <c r="AA22" s="9">
        <v>102850402825</v>
      </c>
      <c r="AB22" s="9"/>
      <c r="AC22" s="9">
        <v>0</v>
      </c>
      <c r="AD22" s="9"/>
      <c r="AE22" s="9">
        <v>0</v>
      </c>
      <c r="AF22" s="9"/>
      <c r="AG22" s="9">
        <v>0</v>
      </c>
      <c r="AH22" s="9"/>
      <c r="AI22" s="9">
        <v>0</v>
      </c>
      <c r="AJ22" s="4"/>
      <c r="AK22" s="10">
        <v>0</v>
      </c>
    </row>
    <row r="23" spans="1:37">
      <c r="A23" s="13" t="s">
        <v>140</v>
      </c>
      <c r="B23" s="4"/>
      <c r="C23" s="4" t="s">
        <v>99</v>
      </c>
      <c r="D23" s="4"/>
      <c r="E23" s="4" t="s">
        <v>99</v>
      </c>
      <c r="F23" s="4"/>
      <c r="G23" s="4" t="s">
        <v>141</v>
      </c>
      <c r="H23" s="4"/>
      <c r="I23" s="4" t="s">
        <v>142</v>
      </c>
      <c r="J23" s="4"/>
      <c r="K23" s="7">
        <v>16</v>
      </c>
      <c r="L23" s="4"/>
      <c r="M23" s="7">
        <v>16</v>
      </c>
      <c r="N23" s="4"/>
      <c r="O23" s="9">
        <v>100000</v>
      </c>
      <c r="P23" s="9"/>
      <c r="Q23" s="9">
        <v>94164000000</v>
      </c>
      <c r="R23" s="9"/>
      <c r="S23" s="9">
        <v>97787272843</v>
      </c>
      <c r="T23" s="9"/>
      <c r="U23" s="9">
        <v>0</v>
      </c>
      <c r="V23" s="9"/>
      <c r="W23" s="9">
        <v>0</v>
      </c>
      <c r="X23" s="9"/>
      <c r="Y23" s="9">
        <v>0</v>
      </c>
      <c r="Z23" s="9"/>
      <c r="AA23" s="9">
        <v>0</v>
      </c>
      <c r="AB23" s="9"/>
      <c r="AC23" s="9">
        <v>100000</v>
      </c>
      <c r="AD23" s="9"/>
      <c r="AE23" s="9">
        <v>978050</v>
      </c>
      <c r="AF23" s="9"/>
      <c r="AG23" s="9">
        <v>94164000000</v>
      </c>
      <c r="AH23" s="9"/>
      <c r="AI23" s="9">
        <v>97787272845</v>
      </c>
      <c r="AJ23" s="4"/>
      <c r="AK23" s="10">
        <v>2.5936352604703661E-3</v>
      </c>
    </row>
    <row r="24" spans="1:37">
      <c r="A24" s="13" t="s">
        <v>143</v>
      </c>
      <c r="B24" s="4"/>
      <c r="C24" s="4" t="s">
        <v>99</v>
      </c>
      <c r="D24" s="4"/>
      <c r="E24" s="4" t="s">
        <v>99</v>
      </c>
      <c r="F24" s="4"/>
      <c r="G24" s="4" t="s">
        <v>144</v>
      </c>
      <c r="H24" s="4"/>
      <c r="I24" s="4" t="s">
        <v>145</v>
      </c>
      <c r="J24" s="4"/>
      <c r="K24" s="7">
        <v>16</v>
      </c>
      <c r="L24" s="4"/>
      <c r="M24" s="7">
        <v>16</v>
      </c>
      <c r="N24" s="4"/>
      <c r="O24" s="9">
        <v>898000</v>
      </c>
      <c r="P24" s="9"/>
      <c r="Q24" s="9">
        <v>839459380000</v>
      </c>
      <c r="R24" s="9"/>
      <c r="S24" s="9">
        <v>871647325282</v>
      </c>
      <c r="T24" s="9"/>
      <c r="U24" s="9">
        <v>0</v>
      </c>
      <c r="V24" s="9"/>
      <c r="W24" s="9">
        <v>0</v>
      </c>
      <c r="X24" s="9"/>
      <c r="Y24" s="9">
        <v>0</v>
      </c>
      <c r="Z24" s="9"/>
      <c r="AA24" s="9">
        <v>0</v>
      </c>
      <c r="AB24" s="9"/>
      <c r="AC24" s="9">
        <v>898000</v>
      </c>
      <c r="AD24" s="9"/>
      <c r="AE24" s="9">
        <v>960990</v>
      </c>
      <c r="AF24" s="9"/>
      <c r="AG24" s="9">
        <v>839459380000</v>
      </c>
      <c r="AH24" s="9"/>
      <c r="AI24" s="9">
        <v>862812606870</v>
      </c>
      <c r="AJ24" s="4"/>
      <c r="AK24" s="10">
        <v>2.2884585440237193E-2</v>
      </c>
    </row>
    <row r="25" spans="1:37">
      <c r="A25" s="13" t="s">
        <v>146</v>
      </c>
      <c r="B25" s="4"/>
      <c r="C25" s="4" t="s">
        <v>99</v>
      </c>
      <c r="D25" s="4"/>
      <c r="E25" s="4" t="s">
        <v>99</v>
      </c>
      <c r="F25" s="4"/>
      <c r="G25" s="4" t="s">
        <v>147</v>
      </c>
      <c r="H25" s="4"/>
      <c r="I25" s="4" t="s">
        <v>148</v>
      </c>
      <c r="J25" s="4"/>
      <c r="K25" s="7">
        <v>16</v>
      </c>
      <c r="L25" s="4"/>
      <c r="M25" s="7">
        <v>16</v>
      </c>
      <c r="N25" s="4"/>
      <c r="O25" s="9">
        <v>140000</v>
      </c>
      <c r="P25" s="9"/>
      <c r="Q25" s="9">
        <v>132115200000</v>
      </c>
      <c r="R25" s="9"/>
      <c r="S25" s="9">
        <v>137175132500</v>
      </c>
      <c r="T25" s="9"/>
      <c r="U25" s="9">
        <v>0</v>
      </c>
      <c r="V25" s="9"/>
      <c r="W25" s="9">
        <v>0</v>
      </c>
      <c r="X25" s="9"/>
      <c r="Y25" s="9">
        <v>0</v>
      </c>
      <c r="Z25" s="9"/>
      <c r="AA25" s="9">
        <v>0</v>
      </c>
      <c r="AB25" s="9"/>
      <c r="AC25" s="9">
        <v>140000</v>
      </c>
      <c r="AD25" s="9"/>
      <c r="AE25" s="9">
        <v>980000</v>
      </c>
      <c r="AF25" s="9"/>
      <c r="AG25" s="9">
        <v>132115200000</v>
      </c>
      <c r="AH25" s="9"/>
      <c r="AI25" s="9">
        <v>137175132500</v>
      </c>
      <c r="AJ25" s="4"/>
      <c r="AK25" s="10">
        <v>3.6383288966746431E-3</v>
      </c>
    </row>
    <row r="26" spans="1:37">
      <c r="A26" s="13" t="s">
        <v>149</v>
      </c>
      <c r="B26" s="4"/>
      <c r="C26" s="4" t="s">
        <v>99</v>
      </c>
      <c r="D26" s="4"/>
      <c r="E26" s="4" t="s">
        <v>99</v>
      </c>
      <c r="F26" s="4"/>
      <c r="G26" s="4" t="s">
        <v>150</v>
      </c>
      <c r="H26" s="4"/>
      <c r="I26" s="4" t="s">
        <v>151</v>
      </c>
      <c r="J26" s="4"/>
      <c r="K26" s="7">
        <v>18</v>
      </c>
      <c r="L26" s="4"/>
      <c r="M26" s="7">
        <v>18</v>
      </c>
      <c r="N26" s="4"/>
      <c r="O26" s="9">
        <v>135000</v>
      </c>
      <c r="P26" s="9"/>
      <c r="Q26" s="9">
        <v>135021833733</v>
      </c>
      <c r="R26" s="9"/>
      <c r="S26" s="9">
        <v>134975396274</v>
      </c>
      <c r="T26" s="9"/>
      <c r="U26" s="9">
        <v>0</v>
      </c>
      <c r="V26" s="9"/>
      <c r="W26" s="9">
        <v>0</v>
      </c>
      <c r="X26" s="9"/>
      <c r="Y26" s="9">
        <v>0</v>
      </c>
      <c r="Z26" s="9"/>
      <c r="AA26" s="9">
        <v>0</v>
      </c>
      <c r="AB26" s="9"/>
      <c r="AC26" s="9">
        <v>135000</v>
      </c>
      <c r="AD26" s="9"/>
      <c r="AE26" s="9">
        <v>999999</v>
      </c>
      <c r="AF26" s="9"/>
      <c r="AG26" s="9">
        <v>135021833733</v>
      </c>
      <c r="AH26" s="9"/>
      <c r="AI26" s="9">
        <v>134975396274</v>
      </c>
      <c r="AJ26" s="4"/>
      <c r="AK26" s="10">
        <v>3.5799847658525507E-3</v>
      </c>
    </row>
    <row r="27" spans="1:37">
      <c r="A27" s="13" t="s">
        <v>152</v>
      </c>
      <c r="B27" s="4"/>
      <c r="C27" s="4" t="s">
        <v>99</v>
      </c>
      <c r="D27" s="4"/>
      <c r="E27" s="4" t="s">
        <v>99</v>
      </c>
      <c r="F27" s="4"/>
      <c r="G27" s="4" t="s">
        <v>153</v>
      </c>
      <c r="H27" s="4"/>
      <c r="I27" s="4" t="s">
        <v>154</v>
      </c>
      <c r="J27" s="4"/>
      <c r="K27" s="7">
        <v>18</v>
      </c>
      <c r="L27" s="4"/>
      <c r="M27" s="7">
        <v>18</v>
      </c>
      <c r="N27" s="4"/>
      <c r="O27" s="9">
        <v>450000</v>
      </c>
      <c r="P27" s="9"/>
      <c r="Q27" s="9">
        <v>446753357183</v>
      </c>
      <c r="R27" s="9"/>
      <c r="S27" s="9">
        <v>447736333078</v>
      </c>
      <c r="T27" s="9"/>
      <c r="U27" s="9">
        <v>0</v>
      </c>
      <c r="V27" s="9"/>
      <c r="W27" s="9">
        <v>0</v>
      </c>
      <c r="X27" s="9"/>
      <c r="Y27" s="9">
        <v>450000</v>
      </c>
      <c r="Z27" s="9"/>
      <c r="AA27" s="9">
        <v>450000000000</v>
      </c>
      <c r="AB27" s="9"/>
      <c r="AC27" s="9">
        <v>0</v>
      </c>
      <c r="AD27" s="9"/>
      <c r="AE27" s="9">
        <v>0</v>
      </c>
      <c r="AF27" s="9"/>
      <c r="AG27" s="9">
        <v>0</v>
      </c>
      <c r="AH27" s="9"/>
      <c r="AI27" s="9">
        <v>0</v>
      </c>
      <c r="AJ27" s="4"/>
      <c r="AK27" s="10">
        <v>0</v>
      </c>
    </row>
    <row r="28" spans="1:37" ht="24.7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9"/>
      <c r="Q28" s="12">
        <f>SUM(Q9:Q27)</f>
        <v>5368446175205</v>
      </c>
      <c r="R28" s="9"/>
      <c r="S28" s="12">
        <f>SUM(S9:S27)</f>
        <v>5730714456863</v>
      </c>
      <c r="T28" s="9"/>
      <c r="U28" s="9"/>
      <c r="V28" s="9"/>
      <c r="W28" s="12">
        <f>SUM(W9:W27)</f>
        <v>0</v>
      </c>
      <c r="X28" s="9"/>
      <c r="Y28" s="9"/>
      <c r="Z28" s="9"/>
      <c r="AA28" s="12">
        <f>SUM(AA9:AA27)</f>
        <v>1020336008085</v>
      </c>
      <c r="AB28" s="9"/>
      <c r="AC28" s="9"/>
      <c r="AD28" s="9"/>
      <c r="AE28" s="9"/>
      <c r="AF28" s="9"/>
      <c r="AG28" s="12">
        <f>SUM(AG9:AG27)</f>
        <v>4407937773404</v>
      </c>
      <c r="AH28" s="9"/>
      <c r="AI28" s="12">
        <f>SUM(AI9:AI27)</f>
        <v>4746620787200</v>
      </c>
      <c r="AJ28" s="4"/>
      <c r="AK28" s="14">
        <f>SUM(AK9:AK27)</f>
        <v>0.1258957600904875</v>
      </c>
    </row>
    <row r="29" spans="1:37" ht="24.75" thickTop="1">
      <c r="Q29" s="3"/>
      <c r="S29" s="3"/>
      <c r="AG29" s="3"/>
      <c r="AI29" s="3"/>
    </row>
    <row r="30" spans="1:37">
      <c r="AG30" s="3"/>
      <c r="AH30" s="3"/>
      <c r="AI30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3" t="s">
        <v>156</v>
      </c>
      <c r="C6" s="24" t="s">
        <v>157</v>
      </c>
      <c r="D6" s="24" t="s">
        <v>157</v>
      </c>
      <c r="E6" s="24" t="s">
        <v>157</v>
      </c>
      <c r="F6" s="24" t="s">
        <v>157</v>
      </c>
      <c r="G6" s="24" t="s">
        <v>157</v>
      </c>
      <c r="H6" s="24" t="s">
        <v>157</v>
      </c>
      <c r="I6" s="24" t="s">
        <v>157</v>
      </c>
      <c r="K6" s="24" t="s">
        <v>275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>
      <c r="A7" s="24" t="s">
        <v>156</v>
      </c>
      <c r="C7" s="24" t="s">
        <v>158</v>
      </c>
      <c r="E7" s="24" t="s">
        <v>159</v>
      </c>
      <c r="G7" s="24" t="s">
        <v>160</v>
      </c>
      <c r="I7" s="24" t="s">
        <v>96</v>
      </c>
      <c r="K7" s="24" t="s">
        <v>161</v>
      </c>
      <c r="M7" s="24" t="s">
        <v>162</v>
      </c>
      <c r="O7" s="24" t="s">
        <v>163</v>
      </c>
      <c r="Q7" s="24" t="s">
        <v>161</v>
      </c>
      <c r="S7" s="24" t="s">
        <v>155</v>
      </c>
    </row>
    <row r="8" spans="1:19">
      <c r="A8" s="1" t="s">
        <v>164</v>
      </c>
      <c r="C8" s="4" t="s">
        <v>165</v>
      </c>
      <c r="D8" s="4"/>
      <c r="E8" s="4" t="s">
        <v>166</v>
      </c>
      <c r="F8" s="4"/>
      <c r="G8" s="4" t="s">
        <v>167</v>
      </c>
      <c r="H8" s="4"/>
      <c r="I8" s="7">
        <v>8</v>
      </c>
      <c r="J8" s="4"/>
      <c r="K8" s="7">
        <v>147629575234</v>
      </c>
      <c r="L8" s="4"/>
      <c r="M8" s="7">
        <v>1060143526185</v>
      </c>
      <c r="N8" s="4"/>
      <c r="O8" s="7">
        <v>809779251260</v>
      </c>
      <c r="P8" s="4"/>
      <c r="Q8" s="7">
        <v>397993850159</v>
      </c>
      <c r="R8" s="4"/>
      <c r="S8" s="10">
        <v>1.0556086218705038E-2</v>
      </c>
    </row>
    <row r="9" spans="1:19">
      <c r="A9" s="1" t="s">
        <v>168</v>
      </c>
      <c r="C9" s="4" t="s">
        <v>169</v>
      </c>
      <c r="D9" s="4"/>
      <c r="E9" s="4" t="s">
        <v>166</v>
      </c>
      <c r="F9" s="4"/>
      <c r="G9" s="4" t="s">
        <v>170</v>
      </c>
      <c r="H9" s="4"/>
      <c r="I9" s="7">
        <v>8</v>
      </c>
      <c r="J9" s="4"/>
      <c r="K9" s="7">
        <v>25728114929</v>
      </c>
      <c r="L9" s="4"/>
      <c r="M9" s="7">
        <v>947698757343</v>
      </c>
      <c r="N9" s="4"/>
      <c r="O9" s="7">
        <v>962826788347</v>
      </c>
      <c r="P9" s="4"/>
      <c r="Q9" s="7">
        <v>10600083925</v>
      </c>
      <c r="R9" s="4"/>
      <c r="S9" s="10">
        <v>2.81148564966787E-4</v>
      </c>
    </row>
    <row r="10" spans="1:19">
      <c r="A10" s="1" t="s">
        <v>171</v>
      </c>
      <c r="C10" s="4" t="s">
        <v>172</v>
      </c>
      <c r="D10" s="4"/>
      <c r="E10" s="4" t="s">
        <v>166</v>
      </c>
      <c r="F10" s="4"/>
      <c r="G10" s="4" t="s">
        <v>173</v>
      </c>
      <c r="H10" s="4"/>
      <c r="I10" s="7">
        <v>8</v>
      </c>
      <c r="J10" s="4"/>
      <c r="K10" s="7">
        <v>258100048672</v>
      </c>
      <c r="L10" s="4"/>
      <c r="M10" s="7">
        <v>888491496</v>
      </c>
      <c r="N10" s="4"/>
      <c r="O10" s="7">
        <v>150000250000</v>
      </c>
      <c r="P10" s="4"/>
      <c r="Q10" s="7">
        <v>108988290168</v>
      </c>
      <c r="R10" s="4"/>
      <c r="S10" s="10">
        <v>2.8907225259461313E-3</v>
      </c>
    </row>
    <row r="11" spans="1:19">
      <c r="A11" s="1" t="s">
        <v>174</v>
      </c>
      <c r="C11" s="4" t="s">
        <v>175</v>
      </c>
      <c r="D11" s="4"/>
      <c r="E11" s="4" t="s">
        <v>166</v>
      </c>
      <c r="F11" s="4"/>
      <c r="G11" s="4" t="s">
        <v>176</v>
      </c>
      <c r="H11" s="4"/>
      <c r="I11" s="7">
        <v>8</v>
      </c>
      <c r="J11" s="4"/>
      <c r="K11" s="7">
        <v>0</v>
      </c>
      <c r="L11" s="4"/>
      <c r="M11" s="7">
        <v>670490261497</v>
      </c>
      <c r="N11" s="4"/>
      <c r="O11" s="7">
        <v>582310358196</v>
      </c>
      <c r="P11" s="4"/>
      <c r="Q11" s="7">
        <v>88179903301</v>
      </c>
      <c r="R11" s="4"/>
      <c r="S11" s="10">
        <v>2.3388166968674445E-3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8">
        <f>SUM(K8:K11)</f>
        <v>431457738835</v>
      </c>
      <c r="L12" s="7">
        <f t="shared" ref="L12:P12" si="0">SUM(L8:L11)</f>
        <v>0</v>
      </c>
      <c r="M12" s="8">
        <f>SUM(M8:M11)</f>
        <v>2679221036521</v>
      </c>
      <c r="N12" s="7">
        <f t="shared" si="0"/>
        <v>0</v>
      </c>
      <c r="O12" s="8">
        <f>SUM(O8:O11)</f>
        <v>2504916647803</v>
      </c>
      <c r="P12" s="7">
        <f t="shared" si="0"/>
        <v>0</v>
      </c>
      <c r="Q12" s="8">
        <f>SUM(Q8:Q11)</f>
        <v>605762127553</v>
      </c>
      <c r="R12" s="4"/>
      <c r="S12" s="14">
        <f>SUM(S8:S11)</f>
        <v>1.6066774006485401E-2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H15" sqref="H15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4" t="s">
        <v>178</v>
      </c>
      <c r="B6" s="24" t="s">
        <v>178</v>
      </c>
      <c r="C6" s="24" t="s">
        <v>178</v>
      </c>
      <c r="D6" s="24" t="s">
        <v>178</v>
      </c>
      <c r="E6" s="24" t="s">
        <v>178</v>
      </c>
      <c r="F6" s="24" t="s">
        <v>178</v>
      </c>
      <c r="G6" s="24" t="s">
        <v>178</v>
      </c>
      <c r="I6" s="24" t="s">
        <v>179</v>
      </c>
      <c r="J6" s="24" t="s">
        <v>179</v>
      </c>
      <c r="K6" s="24" t="s">
        <v>179</v>
      </c>
      <c r="L6" s="24" t="s">
        <v>179</v>
      </c>
      <c r="M6" s="24" t="s">
        <v>179</v>
      </c>
      <c r="O6" s="24" t="s">
        <v>180</v>
      </c>
      <c r="P6" s="24" t="s">
        <v>180</v>
      </c>
      <c r="Q6" s="24" t="s">
        <v>180</v>
      </c>
      <c r="R6" s="24" t="s">
        <v>180</v>
      </c>
      <c r="S6" s="24" t="s">
        <v>180</v>
      </c>
    </row>
    <row r="7" spans="1:19" ht="24.75">
      <c r="A7" s="24" t="s">
        <v>181</v>
      </c>
      <c r="C7" s="24" t="s">
        <v>182</v>
      </c>
      <c r="E7" s="24" t="s">
        <v>95</v>
      </c>
      <c r="G7" s="24" t="s">
        <v>96</v>
      </c>
      <c r="I7" s="24" t="s">
        <v>183</v>
      </c>
      <c r="K7" s="24" t="s">
        <v>184</v>
      </c>
      <c r="M7" s="24" t="s">
        <v>185</v>
      </c>
      <c r="O7" s="24" t="s">
        <v>183</v>
      </c>
      <c r="Q7" s="24" t="s">
        <v>184</v>
      </c>
      <c r="S7" s="24" t="s">
        <v>185</v>
      </c>
    </row>
    <row r="8" spans="1:19">
      <c r="A8" s="1" t="s">
        <v>134</v>
      </c>
      <c r="C8" s="4" t="s">
        <v>276</v>
      </c>
      <c r="D8" s="4"/>
      <c r="E8" s="4" t="s">
        <v>136</v>
      </c>
      <c r="F8" s="4"/>
      <c r="G8" s="7">
        <v>18</v>
      </c>
      <c r="H8" s="4"/>
      <c r="I8" s="7">
        <v>1512921626</v>
      </c>
      <c r="J8" s="4"/>
      <c r="K8" s="7">
        <v>0</v>
      </c>
      <c r="L8" s="4"/>
      <c r="M8" s="7">
        <v>1512921626</v>
      </c>
      <c r="N8" s="4"/>
      <c r="O8" s="7">
        <v>3605311476</v>
      </c>
      <c r="P8" s="4"/>
      <c r="Q8" s="7">
        <v>0</v>
      </c>
      <c r="R8" s="4"/>
      <c r="S8" s="7">
        <v>3605311476</v>
      </c>
    </row>
    <row r="9" spans="1:19">
      <c r="A9" s="1" t="s">
        <v>131</v>
      </c>
      <c r="C9" s="4" t="s">
        <v>276</v>
      </c>
      <c r="D9" s="4"/>
      <c r="E9" s="4" t="s">
        <v>133</v>
      </c>
      <c r="F9" s="4"/>
      <c r="G9" s="7">
        <v>18</v>
      </c>
      <c r="H9" s="4"/>
      <c r="I9" s="7">
        <v>10804365596</v>
      </c>
      <c r="J9" s="4"/>
      <c r="K9" s="7">
        <v>0</v>
      </c>
      <c r="L9" s="4"/>
      <c r="M9" s="7">
        <v>10804365596</v>
      </c>
      <c r="N9" s="4"/>
      <c r="O9" s="7">
        <v>51280047629</v>
      </c>
      <c r="P9" s="4"/>
      <c r="Q9" s="7">
        <v>0</v>
      </c>
      <c r="R9" s="4"/>
      <c r="S9" s="7">
        <v>51280047629</v>
      </c>
    </row>
    <row r="10" spans="1:19">
      <c r="A10" s="1" t="s">
        <v>137</v>
      </c>
      <c r="C10" s="4" t="s">
        <v>276</v>
      </c>
      <c r="D10" s="4"/>
      <c r="E10" s="4" t="s">
        <v>139</v>
      </c>
      <c r="F10" s="4"/>
      <c r="G10" s="7">
        <v>15</v>
      </c>
      <c r="H10" s="4"/>
      <c r="I10" s="7">
        <v>457595329</v>
      </c>
      <c r="J10" s="4"/>
      <c r="K10" s="7">
        <v>0</v>
      </c>
      <c r="L10" s="4"/>
      <c r="M10" s="7">
        <v>457595329</v>
      </c>
      <c r="N10" s="4"/>
      <c r="O10" s="7">
        <v>2251192455</v>
      </c>
      <c r="P10" s="4"/>
      <c r="Q10" s="7">
        <v>0</v>
      </c>
      <c r="R10" s="4"/>
      <c r="S10" s="7">
        <v>2251192455</v>
      </c>
    </row>
    <row r="11" spans="1:19">
      <c r="A11" s="1" t="s">
        <v>143</v>
      </c>
      <c r="C11" s="4" t="s">
        <v>276</v>
      </c>
      <c r="D11" s="4"/>
      <c r="E11" s="4" t="s">
        <v>145</v>
      </c>
      <c r="F11" s="4"/>
      <c r="G11" s="7">
        <v>16</v>
      </c>
      <c r="H11" s="4"/>
      <c r="I11" s="7">
        <v>12253293690</v>
      </c>
      <c r="J11" s="4"/>
      <c r="K11" s="7">
        <v>0</v>
      </c>
      <c r="L11" s="4"/>
      <c r="M11" s="7">
        <v>12253293690</v>
      </c>
      <c r="N11" s="4"/>
      <c r="O11" s="7">
        <v>64232447962</v>
      </c>
      <c r="P11" s="4"/>
      <c r="Q11" s="7">
        <v>0</v>
      </c>
      <c r="R11" s="4"/>
      <c r="S11" s="7">
        <v>64232447962</v>
      </c>
    </row>
    <row r="12" spans="1:19">
      <c r="A12" s="1" t="s">
        <v>140</v>
      </c>
      <c r="C12" s="4" t="s">
        <v>276</v>
      </c>
      <c r="D12" s="4"/>
      <c r="E12" s="4" t="s">
        <v>142</v>
      </c>
      <c r="F12" s="4"/>
      <c r="G12" s="7">
        <v>16</v>
      </c>
      <c r="H12" s="4"/>
      <c r="I12" s="7">
        <v>1290656173</v>
      </c>
      <c r="J12" s="4"/>
      <c r="K12" s="7">
        <v>0</v>
      </c>
      <c r="L12" s="4"/>
      <c r="M12" s="7">
        <v>1290656173</v>
      </c>
      <c r="N12" s="4"/>
      <c r="O12" s="7">
        <v>6742504484</v>
      </c>
      <c r="P12" s="4"/>
      <c r="Q12" s="7">
        <v>0</v>
      </c>
      <c r="R12" s="4"/>
      <c r="S12" s="7">
        <v>6742504484</v>
      </c>
    </row>
    <row r="13" spans="1:19">
      <c r="A13" s="1" t="s">
        <v>146</v>
      </c>
      <c r="C13" s="4" t="s">
        <v>276</v>
      </c>
      <c r="D13" s="4"/>
      <c r="E13" s="4" t="s">
        <v>148</v>
      </c>
      <c r="F13" s="4"/>
      <c r="G13" s="7">
        <v>16</v>
      </c>
      <c r="H13" s="4"/>
      <c r="I13" s="7">
        <v>1853234984</v>
      </c>
      <c r="J13" s="4"/>
      <c r="K13" s="7">
        <v>0</v>
      </c>
      <c r="L13" s="4"/>
      <c r="M13" s="7">
        <v>1853234984</v>
      </c>
      <c r="N13" s="4"/>
      <c r="O13" s="7">
        <v>9392836417</v>
      </c>
      <c r="P13" s="4"/>
      <c r="Q13" s="7">
        <v>0</v>
      </c>
      <c r="R13" s="4"/>
      <c r="S13" s="7">
        <v>9392836417</v>
      </c>
    </row>
    <row r="14" spans="1:19">
      <c r="A14" s="1" t="s">
        <v>187</v>
      </c>
      <c r="C14" s="4" t="s">
        <v>276</v>
      </c>
      <c r="D14" s="4"/>
      <c r="E14" s="4" t="s">
        <v>132</v>
      </c>
      <c r="F14" s="4"/>
      <c r="G14" s="7">
        <v>15</v>
      </c>
      <c r="H14" s="4"/>
      <c r="I14" s="7">
        <v>0</v>
      </c>
      <c r="J14" s="4"/>
      <c r="K14" s="7">
        <v>0</v>
      </c>
      <c r="L14" s="4"/>
      <c r="M14" s="7">
        <v>0</v>
      </c>
      <c r="N14" s="4"/>
      <c r="O14" s="7">
        <v>960735617</v>
      </c>
      <c r="P14" s="4"/>
      <c r="Q14" s="7">
        <v>0</v>
      </c>
      <c r="R14" s="4"/>
      <c r="S14" s="7">
        <v>960735617</v>
      </c>
    </row>
    <row r="15" spans="1:19">
      <c r="A15" s="1" t="s">
        <v>149</v>
      </c>
      <c r="C15" s="4" t="s">
        <v>276</v>
      </c>
      <c r="D15" s="4"/>
      <c r="E15" s="4" t="s">
        <v>151</v>
      </c>
      <c r="F15" s="4"/>
      <c r="G15" s="7">
        <v>18</v>
      </c>
      <c r="H15" s="4"/>
      <c r="I15" s="7">
        <v>2101129839</v>
      </c>
      <c r="J15" s="4"/>
      <c r="K15" s="7">
        <v>0</v>
      </c>
      <c r="L15" s="4"/>
      <c r="M15" s="7">
        <v>2101129839</v>
      </c>
      <c r="N15" s="4"/>
      <c r="O15" s="7">
        <v>10170847364</v>
      </c>
      <c r="P15" s="4"/>
      <c r="Q15" s="7">
        <v>0</v>
      </c>
      <c r="R15" s="4"/>
      <c r="S15" s="7">
        <v>10170847364</v>
      </c>
    </row>
    <row r="16" spans="1:19">
      <c r="A16" s="1" t="s">
        <v>152</v>
      </c>
      <c r="C16" s="4" t="s">
        <v>276</v>
      </c>
      <c r="D16" s="4"/>
      <c r="E16" s="4" t="s">
        <v>154</v>
      </c>
      <c r="F16" s="4"/>
      <c r="G16" s="7">
        <v>18</v>
      </c>
      <c r="H16" s="4"/>
      <c r="I16" s="7">
        <v>6885958553</v>
      </c>
      <c r="J16" s="4"/>
      <c r="K16" s="7">
        <v>0</v>
      </c>
      <c r="L16" s="4"/>
      <c r="M16" s="7">
        <v>6885958553</v>
      </c>
      <c r="N16" s="4"/>
      <c r="O16" s="7">
        <v>24450451385</v>
      </c>
      <c r="P16" s="4"/>
      <c r="Q16" s="7">
        <v>0</v>
      </c>
      <c r="R16" s="4"/>
      <c r="S16" s="7">
        <v>24450451385</v>
      </c>
    </row>
    <row r="17" spans="1:19">
      <c r="A17" s="1" t="s">
        <v>164</v>
      </c>
      <c r="C17" s="7">
        <v>1</v>
      </c>
      <c r="D17" s="4"/>
      <c r="E17" s="4" t="s">
        <v>276</v>
      </c>
      <c r="F17" s="4"/>
      <c r="G17" s="7">
        <v>8</v>
      </c>
      <c r="H17" s="4"/>
      <c r="I17" s="7">
        <v>5558978</v>
      </c>
      <c r="J17" s="4"/>
      <c r="K17" s="7">
        <v>0</v>
      </c>
      <c r="L17" s="4"/>
      <c r="M17" s="7">
        <v>5558978</v>
      </c>
      <c r="N17" s="4"/>
      <c r="O17" s="7">
        <v>5483951077</v>
      </c>
      <c r="P17" s="4"/>
      <c r="Q17" s="7">
        <v>0</v>
      </c>
      <c r="R17" s="4"/>
      <c r="S17" s="7">
        <v>5483951077</v>
      </c>
    </row>
    <row r="18" spans="1:19">
      <c r="A18" s="1" t="s">
        <v>168</v>
      </c>
      <c r="C18" s="7">
        <v>17</v>
      </c>
      <c r="D18" s="4"/>
      <c r="E18" s="4" t="s">
        <v>276</v>
      </c>
      <c r="F18" s="4"/>
      <c r="G18" s="7">
        <v>8</v>
      </c>
      <c r="H18" s="4"/>
      <c r="I18" s="7">
        <v>47696431</v>
      </c>
      <c r="J18" s="4"/>
      <c r="K18" s="7">
        <v>0</v>
      </c>
      <c r="L18" s="4"/>
      <c r="M18" s="7">
        <v>47696431</v>
      </c>
      <c r="N18" s="4"/>
      <c r="O18" s="7">
        <v>4050919447</v>
      </c>
      <c r="P18" s="4"/>
      <c r="Q18" s="7">
        <v>0</v>
      </c>
      <c r="R18" s="4"/>
      <c r="S18" s="7">
        <v>4050919447</v>
      </c>
    </row>
    <row r="19" spans="1:19">
      <c r="A19" s="1" t="s">
        <v>171</v>
      </c>
      <c r="C19" s="7">
        <v>17</v>
      </c>
      <c r="D19" s="4"/>
      <c r="E19" s="4" t="s">
        <v>276</v>
      </c>
      <c r="F19" s="4"/>
      <c r="G19" s="7">
        <v>8</v>
      </c>
      <c r="H19" s="4"/>
      <c r="I19" s="7">
        <v>888491496</v>
      </c>
      <c r="J19" s="4"/>
      <c r="K19" s="7">
        <v>0</v>
      </c>
      <c r="L19" s="4"/>
      <c r="M19" s="7">
        <v>888491496</v>
      </c>
      <c r="N19" s="4"/>
      <c r="O19" s="7">
        <v>9894847991</v>
      </c>
      <c r="P19" s="4"/>
      <c r="Q19" s="7">
        <v>0</v>
      </c>
      <c r="R19" s="4"/>
      <c r="S19" s="7">
        <v>9894847991</v>
      </c>
    </row>
    <row r="20" spans="1:19" ht="24.75" thickBot="1">
      <c r="C20" s="4"/>
      <c r="D20" s="4"/>
      <c r="E20" s="4"/>
      <c r="F20" s="4"/>
      <c r="G20" s="4"/>
      <c r="H20" s="4"/>
      <c r="I20" s="8">
        <f>SUM(I8:I19)</f>
        <v>38100902695</v>
      </c>
      <c r="J20" s="4"/>
      <c r="K20" s="8">
        <f>SUM(K8:K19)</f>
        <v>0</v>
      </c>
      <c r="L20" s="4"/>
      <c r="M20" s="8">
        <f>SUM(M8:M19)</f>
        <v>38100902695</v>
      </c>
      <c r="N20" s="4"/>
      <c r="O20" s="8">
        <f>SUM(O8:O19)</f>
        <v>192516093304</v>
      </c>
      <c r="P20" s="4"/>
      <c r="Q20" s="8">
        <f>SUM(Q8:Q19)</f>
        <v>0</v>
      </c>
      <c r="R20" s="4"/>
      <c r="S20" s="8">
        <f>SUM(S8:S19)</f>
        <v>192516093304</v>
      </c>
    </row>
    <row r="21" spans="1:19" ht="24.75" thickTop="1">
      <c r="M21" s="3"/>
      <c r="N21" s="3"/>
      <c r="O21" s="3"/>
      <c r="P21" s="3"/>
      <c r="Q21" s="3"/>
      <c r="R21" s="3"/>
      <c r="S21" s="3"/>
    </row>
    <row r="24" spans="1:19">
      <c r="M24" s="3"/>
      <c r="N24" s="3"/>
      <c r="O24" s="3"/>
      <c r="P24" s="3"/>
      <c r="Q24" s="3"/>
      <c r="R24" s="3"/>
      <c r="S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5" sqref="G15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3" t="s">
        <v>0</v>
      </c>
      <c r="B2" s="23"/>
      <c r="C2" s="23"/>
      <c r="D2" s="23"/>
      <c r="E2" s="23"/>
      <c r="F2" s="23"/>
      <c r="G2" s="23"/>
    </row>
    <row r="3" spans="1:7" ht="24.75">
      <c r="A3" s="23" t="s">
        <v>177</v>
      </c>
      <c r="B3" s="23"/>
      <c r="C3" s="23"/>
      <c r="D3" s="23"/>
      <c r="E3" s="23"/>
      <c r="F3" s="23"/>
      <c r="G3" s="23"/>
    </row>
    <row r="4" spans="1:7" ht="24.75">
      <c r="A4" s="23" t="s">
        <v>2</v>
      </c>
      <c r="B4" s="23"/>
      <c r="C4" s="23"/>
      <c r="D4" s="23"/>
      <c r="E4" s="23"/>
      <c r="F4" s="23"/>
      <c r="G4" s="23"/>
    </row>
    <row r="6" spans="1:7" ht="24.75">
      <c r="A6" s="24" t="s">
        <v>181</v>
      </c>
      <c r="C6" s="24" t="s">
        <v>161</v>
      </c>
      <c r="E6" s="24" t="s">
        <v>264</v>
      </c>
      <c r="G6" s="24" t="s">
        <v>13</v>
      </c>
    </row>
    <row r="7" spans="1:7">
      <c r="A7" s="1" t="s">
        <v>272</v>
      </c>
      <c r="C7" s="19">
        <v>-586765228486</v>
      </c>
      <c r="D7" s="19"/>
      <c r="E7" s="20">
        <f>C7/$C$10</f>
        <v>1.1406550010717647</v>
      </c>
      <c r="F7" s="19"/>
      <c r="G7" s="20">
        <v>-1.5562914702229379E-2</v>
      </c>
    </row>
    <row r="8" spans="1:7">
      <c r="A8" s="1" t="s">
        <v>273</v>
      </c>
      <c r="C8" s="19">
        <v>71412701867</v>
      </c>
      <c r="D8" s="19"/>
      <c r="E8" s="20">
        <f t="shared" ref="E8:E9" si="0">C8/$C$10</f>
        <v>-0.13882427173610892</v>
      </c>
      <c r="F8" s="19"/>
      <c r="G8" s="20">
        <v>1.8940961970079914E-3</v>
      </c>
    </row>
    <row r="9" spans="1:7">
      <c r="A9" s="1" t="s">
        <v>274</v>
      </c>
      <c r="C9" s="19">
        <v>941746905</v>
      </c>
      <c r="D9" s="19"/>
      <c r="E9" s="20">
        <f t="shared" si="0"/>
        <v>-1.8307293356558129E-3</v>
      </c>
      <c r="F9" s="19"/>
      <c r="G9" s="20">
        <v>2.4978178736699304E-5</v>
      </c>
    </row>
    <row r="10" spans="1:7" ht="24.75" thickBot="1">
      <c r="C10" s="22">
        <f>SUM(C7:C9)</f>
        <v>-514410779714</v>
      </c>
      <c r="D10" s="18"/>
      <c r="E10" s="21">
        <f>SUM(E7:E9)</f>
        <v>0.99999999999999978</v>
      </c>
      <c r="F10" s="18"/>
      <c r="G10" s="21">
        <f>SUM(G7:G9)</f>
        <v>-1.3643840326484689E-2</v>
      </c>
    </row>
    <row r="11" spans="1:7" ht="24.75" thickTop="1">
      <c r="C11" s="18"/>
      <c r="D11" s="18"/>
      <c r="E11" s="18"/>
      <c r="F11" s="18"/>
      <c r="G11" s="18"/>
    </row>
    <row r="12" spans="1:7">
      <c r="C12" s="18"/>
      <c r="D12" s="18"/>
      <c r="E12" s="18"/>
      <c r="F12" s="18"/>
      <c r="G12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9"/>
  <sheetViews>
    <sheetView rightToLeft="1" workbookViewId="0">
      <selection activeCell="I69" sqref="I69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24.7109375" style="1" bestFit="1" customWidth="1"/>
    <col min="8" max="8" width="1" style="1" customWidth="1"/>
    <col min="9" max="9" width="24.28515625" style="1" bestFit="1" customWidth="1"/>
    <col min="10" max="10" width="1" style="1" customWidth="1"/>
    <col min="11" max="11" width="13.5703125" style="1" bestFit="1" customWidth="1"/>
    <col min="12" max="12" width="1" style="1" customWidth="1"/>
    <col min="13" max="13" width="26.28515625" style="1" bestFit="1" customWidth="1"/>
    <col min="14" max="14" width="1" style="1" customWidth="1"/>
    <col min="15" max="15" width="24.28515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26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3" t="s">
        <v>3</v>
      </c>
      <c r="C6" s="24" t="s">
        <v>188</v>
      </c>
      <c r="D6" s="24" t="s">
        <v>188</v>
      </c>
      <c r="E6" s="24" t="s">
        <v>188</v>
      </c>
      <c r="F6" s="24" t="s">
        <v>188</v>
      </c>
      <c r="G6" s="24" t="s">
        <v>188</v>
      </c>
      <c r="I6" s="24" t="s">
        <v>179</v>
      </c>
      <c r="J6" s="24" t="s">
        <v>179</v>
      </c>
      <c r="K6" s="24" t="s">
        <v>179</v>
      </c>
      <c r="L6" s="24" t="s">
        <v>179</v>
      </c>
      <c r="M6" s="24" t="s">
        <v>179</v>
      </c>
      <c r="O6" s="24" t="s">
        <v>180</v>
      </c>
      <c r="P6" s="24" t="s">
        <v>180</v>
      </c>
      <c r="Q6" s="24" t="s">
        <v>180</v>
      </c>
      <c r="R6" s="24" t="s">
        <v>180</v>
      </c>
      <c r="S6" s="24" t="s">
        <v>180</v>
      </c>
    </row>
    <row r="7" spans="1:19" ht="24.75">
      <c r="A7" s="24" t="s">
        <v>3</v>
      </c>
      <c r="C7" s="24" t="s">
        <v>189</v>
      </c>
      <c r="E7" s="24" t="s">
        <v>190</v>
      </c>
      <c r="G7" s="24" t="s">
        <v>191</v>
      </c>
      <c r="I7" s="24" t="s">
        <v>192</v>
      </c>
      <c r="K7" s="24" t="s">
        <v>184</v>
      </c>
      <c r="M7" s="24" t="s">
        <v>193</v>
      </c>
      <c r="O7" s="24" t="s">
        <v>192</v>
      </c>
      <c r="Q7" s="24" t="s">
        <v>184</v>
      </c>
      <c r="S7" s="24" t="s">
        <v>193</v>
      </c>
    </row>
    <row r="8" spans="1:19">
      <c r="A8" s="1" t="s">
        <v>83</v>
      </c>
      <c r="C8" s="9" t="s">
        <v>194</v>
      </c>
      <c r="D8" s="9"/>
      <c r="E8" s="9">
        <v>22000000</v>
      </c>
      <c r="F8" s="9"/>
      <c r="G8" s="9">
        <v>2020</v>
      </c>
      <c r="H8" s="9"/>
      <c r="I8" s="9">
        <v>0</v>
      </c>
      <c r="J8" s="9"/>
      <c r="K8" s="9">
        <v>0</v>
      </c>
      <c r="L8" s="9"/>
      <c r="M8" s="9">
        <v>0</v>
      </c>
      <c r="N8" s="9"/>
      <c r="O8" s="9">
        <v>44440000000</v>
      </c>
      <c r="P8" s="9"/>
      <c r="Q8" s="9">
        <v>0</v>
      </c>
      <c r="R8" s="9"/>
      <c r="S8" s="9">
        <v>44440000000</v>
      </c>
    </row>
    <row r="9" spans="1:19">
      <c r="A9" s="1" t="s">
        <v>79</v>
      </c>
      <c r="C9" s="9" t="s">
        <v>195</v>
      </c>
      <c r="D9" s="9"/>
      <c r="E9" s="9">
        <v>6300003</v>
      </c>
      <c r="F9" s="9"/>
      <c r="G9" s="9">
        <v>4500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28350013500</v>
      </c>
      <c r="P9" s="9"/>
      <c r="Q9" s="9">
        <v>589436900</v>
      </c>
      <c r="R9" s="9"/>
      <c r="S9" s="9">
        <v>27760576600</v>
      </c>
    </row>
    <row r="10" spans="1:19">
      <c r="A10" s="1" t="s">
        <v>196</v>
      </c>
      <c r="C10" s="9" t="s">
        <v>197</v>
      </c>
      <c r="D10" s="9"/>
      <c r="E10" s="9">
        <v>1516418</v>
      </c>
      <c r="F10" s="9"/>
      <c r="G10" s="9">
        <v>1300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1971343400</v>
      </c>
      <c r="P10" s="9"/>
      <c r="Q10" s="9">
        <v>0</v>
      </c>
      <c r="R10" s="9"/>
      <c r="S10" s="9">
        <v>1971343400</v>
      </c>
    </row>
    <row r="11" spans="1:19">
      <c r="A11" s="1" t="s">
        <v>49</v>
      </c>
      <c r="C11" s="9" t="s">
        <v>198</v>
      </c>
      <c r="D11" s="9"/>
      <c r="E11" s="9">
        <v>15000000</v>
      </c>
      <c r="F11" s="9"/>
      <c r="G11" s="9">
        <v>150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2250000000</v>
      </c>
      <c r="P11" s="9"/>
      <c r="Q11" s="9">
        <v>208359229</v>
      </c>
      <c r="R11" s="9"/>
      <c r="S11" s="9">
        <v>2041640771</v>
      </c>
    </row>
    <row r="12" spans="1:19">
      <c r="A12" s="1" t="s">
        <v>51</v>
      </c>
      <c r="C12" s="9" t="s">
        <v>199</v>
      </c>
      <c r="D12" s="9"/>
      <c r="E12" s="9">
        <v>121896360</v>
      </c>
      <c r="F12" s="9"/>
      <c r="G12" s="9">
        <v>2400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292551264000</v>
      </c>
      <c r="P12" s="9"/>
      <c r="Q12" s="9">
        <v>0</v>
      </c>
      <c r="R12" s="9"/>
      <c r="S12" s="9">
        <v>292551264000</v>
      </c>
    </row>
    <row r="13" spans="1:19">
      <c r="A13" s="1" t="s">
        <v>71</v>
      </c>
      <c r="C13" s="9" t="s">
        <v>200</v>
      </c>
      <c r="D13" s="9"/>
      <c r="E13" s="9">
        <v>39222671</v>
      </c>
      <c r="F13" s="9"/>
      <c r="G13" s="9">
        <v>700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27455869700</v>
      </c>
      <c r="P13" s="9"/>
      <c r="Q13" s="9">
        <v>0</v>
      </c>
      <c r="R13" s="9"/>
      <c r="S13" s="9">
        <v>27455869700</v>
      </c>
    </row>
    <row r="14" spans="1:19">
      <c r="A14" s="1" t="s">
        <v>81</v>
      </c>
      <c r="C14" s="9" t="s">
        <v>199</v>
      </c>
      <c r="D14" s="9"/>
      <c r="E14" s="9">
        <v>34216764</v>
      </c>
      <c r="F14" s="9"/>
      <c r="G14" s="9">
        <v>700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23951734800</v>
      </c>
      <c r="P14" s="9"/>
      <c r="Q14" s="9">
        <v>0</v>
      </c>
      <c r="R14" s="9"/>
      <c r="S14" s="9">
        <v>23951734800</v>
      </c>
    </row>
    <row r="15" spans="1:19">
      <c r="A15" s="1" t="s">
        <v>32</v>
      </c>
      <c r="C15" s="9" t="s">
        <v>201</v>
      </c>
      <c r="D15" s="9"/>
      <c r="E15" s="9">
        <v>15399744</v>
      </c>
      <c r="F15" s="9"/>
      <c r="G15" s="9">
        <v>700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10779820800</v>
      </c>
      <c r="P15" s="9"/>
      <c r="Q15" s="9">
        <v>955514703</v>
      </c>
      <c r="R15" s="9"/>
      <c r="S15" s="9">
        <v>9824306097</v>
      </c>
    </row>
    <row r="16" spans="1:19">
      <c r="A16" s="1" t="s">
        <v>35</v>
      </c>
      <c r="C16" s="9" t="s">
        <v>201</v>
      </c>
      <c r="D16" s="9"/>
      <c r="E16" s="9">
        <v>68082254</v>
      </c>
      <c r="F16" s="9"/>
      <c r="G16" s="9">
        <v>400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27232901600</v>
      </c>
      <c r="P16" s="9"/>
      <c r="Q16" s="9">
        <v>2413902639</v>
      </c>
      <c r="R16" s="9"/>
      <c r="S16" s="9">
        <v>24818998961</v>
      </c>
    </row>
    <row r="17" spans="1:19">
      <c r="A17" s="1" t="s">
        <v>28</v>
      </c>
      <c r="C17" s="9" t="s">
        <v>202</v>
      </c>
      <c r="D17" s="9"/>
      <c r="E17" s="9">
        <v>9200000</v>
      </c>
      <c r="F17" s="9"/>
      <c r="G17" s="9">
        <v>3750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34500000000</v>
      </c>
      <c r="P17" s="9"/>
      <c r="Q17" s="9">
        <v>0</v>
      </c>
      <c r="R17" s="9"/>
      <c r="S17" s="9">
        <v>34500000000</v>
      </c>
    </row>
    <row r="18" spans="1:19">
      <c r="A18" s="1" t="s">
        <v>70</v>
      </c>
      <c r="C18" s="9" t="s">
        <v>203</v>
      </c>
      <c r="D18" s="9"/>
      <c r="E18" s="9">
        <v>8743455</v>
      </c>
      <c r="F18" s="9"/>
      <c r="G18" s="9">
        <v>2100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18361255500</v>
      </c>
      <c r="P18" s="9"/>
      <c r="Q18" s="9">
        <v>931595570</v>
      </c>
      <c r="R18" s="9"/>
      <c r="S18" s="9">
        <v>17429659930</v>
      </c>
    </row>
    <row r="19" spans="1:19">
      <c r="A19" s="1" t="s">
        <v>42</v>
      </c>
      <c r="C19" s="9" t="s">
        <v>204</v>
      </c>
      <c r="D19" s="9"/>
      <c r="E19" s="9">
        <v>1100000</v>
      </c>
      <c r="F19" s="9"/>
      <c r="G19" s="9">
        <v>6730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7403000000</v>
      </c>
      <c r="P19" s="9"/>
      <c r="Q19" s="9">
        <v>250736842</v>
      </c>
      <c r="R19" s="9"/>
      <c r="S19" s="9">
        <v>7152263158</v>
      </c>
    </row>
    <row r="20" spans="1:19">
      <c r="A20" s="1" t="s">
        <v>39</v>
      </c>
      <c r="C20" s="9" t="s">
        <v>205</v>
      </c>
      <c r="D20" s="9"/>
      <c r="E20" s="9">
        <v>3510754</v>
      </c>
      <c r="F20" s="9"/>
      <c r="G20" s="9">
        <v>4720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16570758880</v>
      </c>
      <c r="P20" s="9"/>
      <c r="Q20" s="9">
        <v>1258538649</v>
      </c>
      <c r="R20" s="9"/>
      <c r="S20" s="9">
        <v>15312220231</v>
      </c>
    </row>
    <row r="21" spans="1:19">
      <c r="A21" s="1" t="s">
        <v>65</v>
      </c>
      <c r="C21" s="9" t="s">
        <v>206</v>
      </c>
      <c r="D21" s="9"/>
      <c r="E21" s="9">
        <v>6807271</v>
      </c>
      <c r="F21" s="9"/>
      <c r="G21" s="9">
        <v>100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680727100</v>
      </c>
      <c r="P21" s="9"/>
      <c r="Q21" s="9">
        <v>74344204</v>
      </c>
      <c r="R21" s="9"/>
      <c r="S21" s="9">
        <v>606382896</v>
      </c>
    </row>
    <row r="22" spans="1:19">
      <c r="A22" s="1" t="s">
        <v>207</v>
      </c>
      <c r="C22" s="9" t="s">
        <v>201</v>
      </c>
      <c r="D22" s="9"/>
      <c r="E22" s="9">
        <v>87975</v>
      </c>
      <c r="F22" s="9"/>
      <c r="G22" s="9">
        <v>61000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5366475000</v>
      </c>
      <c r="P22" s="9"/>
      <c r="Q22" s="9">
        <v>360051038</v>
      </c>
      <c r="R22" s="9"/>
      <c r="S22" s="9">
        <v>5006423962</v>
      </c>
    </row>
    <row r="23" spans="1:19">
      <c r="A23" s="1" t="s">
        <v>86</v>
      </c>
      <c r="C23" s="9" t="s">
        <v>208</v>
      </c>
      <c r="D23" s="9"/>
      <c r="E23" s="9">
        <v>18948000</v>
      </c>
      <c r="F23" s="9"/>
      <c r="G23" s="9">
        <v>36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682128000</v>
      </c>
      <c r="P23" s="9"/>
      <c r="Q23" s="9">
        <v>39607432</v>
      </c>
      <c r="R23" s="9"/>
      <c r="S23" s="9">
        <v>642520568</v>
      </c>
    </row>
    <row r="24" spans="1:19">
      <c r="A24" s="1" t="s">
        <v>19</v>
      </c>
      <c r="C24" s="9" t="s">
        <v>199</v>
      </c>
      <c r="D24" s="9"/>
      <c r="E24" s="9">
        <v>2600000</v>
      </c>
      <c r="F24" s="9"/>
      <c r="G24" s="9">
        <v>5850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15210000000</v>
      </c>
      <c r="P24" s="9"/>
      <c r="Q24" s="9">
        <v>0</v>
      </c>
      <c r="R24" s="9"/>
      <c r="S24" s="9">
        <v>15210000000</v>
      </c>
    </row>
    <row r="25" spans="1:19">
      <c r="A25" s="1" t="s">
        <v>18</v>
      </c>
      <c r="C25" s="9" t="s">
        <v>199</v>
      </c>
      <c r="D25" s="9"/>
      <c r="E25" s="9">
        <v>141744099</v>
      </c>
      <c r="F25" s="9"/>
      <c r="G25" s="9">
        <v>650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92133664350</v>
      </c>
      <c r="P25" s="9"/>
      <c r="Q25" s="9">
        <v>0</v>
      </c>
      <c r="R25" s="9"/>
      <c r="S25" s="9">
        <v>92133664350</v>
      </c>
    </row>
    <row r="26" spans="1:19">
      <c r="A26" s="1" t="s">
        <v>73</v>
      </c>
      <c r="C26" s="9" t="s">
        <v>209</v>
      </c>
      <c r="D26" s="9"/>
      <c r="E26" s="9">
        <v>159509568</v>
      </c>
      <c r="F26" s="9"/>
      <c r="G26" s="9">
        <v>1700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271166265600</v>
      </c>
      <c r="P26" s="9"/>
      <c r="Q26" s="9">
        <v>0</v>
      </c>
      <c r="R26" s="9"/>
      <c r="S26" s="9">
        <v>271166265600</v>
      </c>
    </row>
    <row r="27" spans="1:19">
      <c r="A27" s="1" t="s">
        <v>72</v>
      </c>
      <c r="C27" s="9" t="s">
        <v>201</v>
      </c>
      <c r="D27" s="9"/>
      <c r="E27" s="9">
        <v>197550742</v>
      </c>
      <c r="F27" s="9"/>
      <c r="G27" s="9">
        <v>330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f>65191744860-1000</f>
        <v>65191743860</v>
      </c>
      <c r="P27" s="9"/>
      <c r="Q27" s="9">
        <v>0</v>
      </c>
      <c r="R27" s="9"/>
      <c r="S27" s="9">
        <v>65191744860</v>
      </c>
    </row>
    <row r="28" spans="1:19">
      <c r="A28" s="1" t="s">
        <v>85</v>
      </c>
      <c r="C28" s="9" t="s">
        <v>199</v>
      </c>
      <c r="D28" s="9"/>
      <c r="E28" s="9">
        <v>11200000</v>
      </c>
      <c r="F28" s="9"/>
      <c r="G28" s="9">
        <v>450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5040000000</v>
      </c>
      <c r="P28" s="9"/>
      <c r="Q28" s="9">
        <v>0</v>
      </c>
      <c r="R28" s="9"/>
      <c r="S28" s="9">
        <v>5040000000</v>
      </c>
    </row>
    <row r="29" spans="1:19">
      <c r="A29" s="1" t="s">
        <v>75</v>
      </c>
      <c r="C29" s="9" t="s">
        <v>208</v>
      </c>
      <c r="D29" s="9"/>
      <c r="E29" s="9">
        <v>3205169</v>
      </c>
      <c r="F29" s="9"/>
      <c r="G29" s="9">
        <v>400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1282067600</v>
      </c>
      <c r="P29" s="9"/>
      <c r="Q29" s="9">
        <v>0</v>
      </c>
      <c r="R29" s="9"/>
      <c r="S29" s="9">
        <v>1282067600</v>
      </c>
    </row>
    <row r="30" spans="1:19">
      <c r="A30" s="1" t="s">
        <v>80</v>
      </c>
      <c r="C30" s="9" t="s">
        <v>210</v>
      </c>
      <c r="D30" s="9"/>
      <c r="E30" s="9">
        <v>10205153</v>
      </c>
      <c r="F30" s="9"/>
      <c r="G30" s="9">
        <v>3360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34289314080</v>
      </c>
      <c r="P30" s="9"/>
      <c r="Q30" s="9">
        <v>0</v>
      </c>
      <c r="R30" s="9"/>
      <c r="S30" s="9">
        <v>34289314080</v>
      </c>
    </row>
    <row r="31" spans="1:19">
      <c r="A31" s="1" t="s">
        <v>38</v>
      </c>
      <c r="C31" s="9" t="s">
        <v>211</v>
      </c>
      <c r="D31" s="9"/>
      <c r="E31" s="9">
        <v>23455000</v>
      </c>
      <c r="F31" s="9"/>
      <c r="G31" s="9">
        <v>190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4456450000</v>
      </c>
      <c r="P31" s="9"/>
      <c r="Q31" s="9">
        <v>0</v>
      </c>
      <c r="R31" s="9"/>
      <c r="S31" s="9">
        <v>4456450000</v>
      </c>
    </row>
    <row r="32" spans="1:19">
      <c r="A32" s="1" t="s">
        <v>21</v>
      </c>
      <c r="C32" s="9" t="s">
        <v>212</v>
      </c>
      <c r="D32" s="9"/>
      <c r="E32" s="9">
        <v>4279011</v>
      </c>
      <c r="F32" s="9"/>
      <c r="G32" s="9">
        <v>11000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47069121000</v>
      </c>
      <c r="P32" s="9"/>
      <c r="Q32" s="9">
        <v>0</v>
      </c>
      <c r="R32" s="9"/>
      <c r="S32" s="9">
        <v>47069121000</v>
      </c>
    </row>
    <row r="33" spans="1:19">
      <c r="A33" s="1" t="s">
        <v>67</v>
      </c>
      <c r="C33" s="9" t="s">
        <v>213</v>
      </c>
      <c r="D33" s="9"/>
      <c r="E33" s="9">
        <v>15000000</v>
      </c>
      <c r="F33" s="9"/>
      <c r="G33" s="9">
        <v>5700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85500000000</v>
      </c>
      <c r="P33" s="9"/>
      <c r="Q33" s="9">
        <v>0</v>
      </c>
      <c r="R33" s="9"/>
      <c r="S33" s="9">
        <v>85500000000</v>
      </c>
    </row>
    <row r="34" spans="1:19">
      <c r="A34" s="1" t="s">
        <v>20</v>
      </c>
      <c r="C34" s="9" t="s">
        <v>214</v>
      </c>
      <c r="D34" s="9"/>
      <c r="E34" s="9">
        <v>56920417</v>
      </c>
      <c r="F34" s="9"/>
      <c r="G34" s="9">
        <v>1850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105302771450</v>
      </c>
      <c r="P34" s="9"/>
      <c r="Q34" s="9">
        <v>1282442413</v>
      </c>
      <c r="R34" s="9"/>
      <c r="S34" s="9">
        <v>104020329037</v>
      </c>
    </row>
    <row r="35" spans="1:19">
      <c r="A35" s="1" t="s">
        <v>66</v>
      </c>
      <c r="C35" s="9" t="s">
        <v>215</v>
      </c>
      <c r="D35" s="9"/>
      <c r="E35" s="9">
        <v>5881958</v>
      </c>
      <c r="F35" s="9"/>
      <c r="G35" s="9">
        <v>500</v>
      </c>
      <c r="H35" s="9"/>
      <c r="I35" s="9">
        <v>2940979000</v>
      </c>
      <c r="J35" s="9"/>
      <c r="K35" s="9">
        <v>176117867</v>
      </c>
      <c r="L35" s="9"/>
      <c r="M35" s="9">
        <v>2764861133</v>
      </c>
      <c r="N35" s="9"/>
      <c r="O35" s="9">
        <v>2940979000</v>
      </c>
      <c r="P35" s="9"/>
      <c r="Q35" s="9">
        <v>176117867</v>
      </c>
      <c r="R35" s="9"/>
      <c r="S35" s="9">
        <v>2764861133</v>
      </c>
    </row>
    <row r="36" spans="1:19">
      <c r="A36" s="1" t="s">
        <v>82</v>
      </c>
      <c r="C36" s="9" t="s">
        <v>216</v>
      </c>
      <c r="D36" s="9"/>
      <c r="E36" s="9">
        <v>4000000</v>
      </c>
      <c r="F36" s="9"/>
      <c r="G36" s="9">
        <v>7650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30600000000</v>
      </c>
      <c r="P36" s="9"/>
      <c r="Q36" s="9">
        <v>0</v>
      </c>
      <c r="R36" s="9"/>
      <c r="S36" s="9">
        <v>30600000000</v>
      </c>
    </row>
    <row r="37" spans="1:19">
      <c r="A37" s="1" t="s">
        <v>46</v>
      </c>
      <c r="C37" s="9" t="s">
        <v>217</v>
      </c>
      <c r="D37" s="9"/>
      <c r="E37" s="9">
        <v>31040229</v>
      </c>
      <c r="F37" s="9"/>
      <c r="G37" s="9">
        <v>2750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85360629750</v>
      </c>
      <c r="P37" s="9"/>
      <c r="Q37" s="9">
        <v>3369498543</v>
      </c>
      <c r="R37" s="9"/>
      <c r="S37" s="9">
        <v>81991131207</v>
      </c>
    </row>
    <row r="38" spans="1:19">
      <c r="A38" s="1" t="s">
        <v>64</v>
      </c>
      <c r="C38" s="9" t="s">
        <v>218</v>
      </c>
      <c r="D38" s="9"/>
      <c r="E38" s="9">
        <v>16100000</v>
      </c>
      <c r="F38" s="9"/>
      <c r="G38" s="9">
        <v>265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4266500000</v>
      </c>
      <c r="P38" s="9"/>
      <c r="Q38" s="9">
        <v>319041191</v>
      </c>
      <c r="R38" s="9"/>
      <c r="S38" s="9">
        <v>3947458809</v>
      </c>
    </row>
    <row r="39" spans="1:19">
      <c r="A39" s="1" t="s">
        <v>54</v>
      </c>
      <c r="C39" s="9" t="s">
        <v>219</v>
      </c>
      <c r="D39" s="9"/>
      <c r="E39" s="9">
        <v>4100000</v>
      </c>
      <c r="F39" s="9"/>
      <c r="G39" s="9">
        <v>3456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14169600000</v>
      </c>
      <c r="P39" s="9"/>
      <c r="Q39" s="9">
        <v>0</v>
      </c>
      <c r="R39" s="9"/>
      <c r="S39" s="9">
        <v>14169600000</v>
      </c>
    </row>
    <row r="40" spans="1:19">
      <c r="A40" s="1" t="s">
        <v>34</v>
      </c>
      <c r="C40" s="9" t="s">
        <v>220</v>
      </c>
      <c r="D40" s="9"/>
      <c r="E40" s="9">
        <v>82518930</v>
      </c>
      <c r="F40" s="9"/>
      <c r="G40" s="9">
        <v>1800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148534074000</v>
      </c>
      <c r="P40" s="9"/>
      <c r="Q40" s="9">
        <v>0</v>
      </c>
      <c r="R40" s="9"/>
      <c r="S40" s="9">
        <v>148534074000</v>
      </c>
    </row>
    <row r="41" spans="1:19">
      <c r="A41" s="1" t="s">
        <v>74</v>
      </c>
      <c r="C41" s="9" t="s">
        <v>199</v>
      </c>
      <c r="D41" s="9"/>
      <c r="E41" s="9">
        <v>95851115</v>
      </c>
      <c r="F41" s="9"/>
      <c r="G41" s="9">
        <v>640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f>61344713600-922</f>
        <v>61344712678</v>
      </c>
      <c r="P41" s="9"/>
      <c r="Q41" s="9">
        <v>0</v>
      </c>
      <c r="R41" s="9"/>
      <c r="S41" s="9">
        <v>61344713600</v>
      </c>
    </row>
    <row r="42" spans="1:19">
      <c r="A42" s="1" t="s">
        <v>78</v>
      </c>
      <c r="C42" s="9" t="s">
        <v>221</v>
      </c>
      <c r="D42" s="9"/>
      <c r="E42" s="9">
        <v>85028137</v>
      </c>
      <c r="F42" s="9"/>
      <c r="G42" s="9">
        <v>6500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552682890500</v>
      </c>
      <c r="P42" s="9"/>
      <c r="Q42" s="9">
        <v>0</v>
      </c>
      <c r="R42" s="9"/>
      <c r="S42" s="9">
        <v>552682890500</v>
      </c>
    </row>
    <row r="43" spans="1:19">
      <c r="A43" s="1" t="s">
        <v>16</v>
      </c>
      <c r="C43" s="9" t="s">
        <v>198</v>
      </c>
      <c r="D43" s="9"/>
      <c r="E43" s="9">
        <v>13381695</v>
      </c>
      <c r="F43" s="9"/>
      <c r="G43" s="9">
        <v>200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2676339000</v>
      </c>
      <c r="P43" s="9"/>
      <c r="Q43" s="9">
        <v>0</v>
      </c>
      <c r="R43" s="9"/>
      <c r="S43" s="9">
        <v>2676339000</v>
      </c>
    </row>
    <row r="44" spans="1:19">
      <c r="A44" s="1" t="s">
        <v>69</v>
      </c>
      <c r="C44" s="9" t="s">
        <v>199</v>
      </c>
      <c r="D44" s="9"/>
      <c r="E44" s="9">
        <v>8005000</v>
      </c>
      <c r="F44" s="9"/>
      <c r="G44" s="9">
        <v>4350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34821750000</v>
      </c>
      <c r="P44" s="9"/>
      <c r="Q44" s="9">
        <v>0</v>
      </c>
      <c r="R44" s="9"/>
      <c r="S44" s="9">
        <v>34821750000</v>
      </c>
    </row>
    <row r="45" spans="1:19">
      <c r="A45" s="1" t="s">
        <v>40</v>
      </c>
      <c r="C45" s="9" t="s">
        <v>222</v>
      </c>
      <c r="D45" s="9"/>
      <c r="E45" s="9">
        <v>3780949</v>
      </c>
      <c r="F45" s="9"/>
      <c r="G45" s="9">
        <v>2780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10511038220</v>
      </c>
      <c r="P45" s="9"/>
      <c r="Q45" s="9">
        <v>304279793</v>
      </c>
      <c r="R45" s="9"/>
      <c r="S45" s="9">
        <v>10206758427</v>
      </c>
    </row>
    <row r="46" spans="1:19">
      <c r="A46" s="1" t="s">
        <v>84</v>
      </c>
      <c r="C46" s="9" t="s">
        <v>223</v>
      </c>
      <c r="D46" s="9"/>
      <c r="E46" s="9">
        <v>7206570</v>
      </c>
      <c r="F46" s="9"/>
      <c r="G46" s="9">
        <v>500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3603285000</v>
      </c>
      <c r="P46" s="9"/>
      <c r="Q46" s="9">
        <v>0</v>
      </c>
      <c r="R46" s="9"/>
      <c r="S46" s="9">
        <v>3603285000</v>
      </c>
    </row>
    <row r="47" spans="1:19">
      <c r="A47" s="1" t="s">
        <v>63</v>
      </c>
      <c r="C47" s="9" t="s">
        <v>224</v>
      </c>
      <c r="D47" s="9"/>
      <c r="E47" s="9">
        <v>9529900</v>
      </c>
      <c r="F47" s="9"/>
      <c r="G47" s="9">
        <v>420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4002558000</v>
      </c>
      <c r="P47" s="9"/>
      <c r="Q47" s="9">
        <v>183123569</v>
      </c>
      <c r="R47" s="9"/>
      <c r="S47" s="9">
        <v>3819434431</v>
      </c>
    </row>
    <row r="48" spans="1:19">
      <c r="A48" s="1" t="s">
        <v>22</v>
      </c>
      <c r="C48" s="9" t="s">
        <v>225</v>
      </c>
      <c r="D48" s="9"/>
      <c r="E48" s="9">
        <v>53493023</v>
      </c>
      <c r="F48" s="9"/>
      <c r="G48" s="9">
        <v>270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14443116210</v>
      </c>
      <c r="P48" s="9"/>
      <c r="Q48" s="9">
        <v>0</v>
      </c>
      <c r="R48" s="9"/>
      <c r="S48" s="9">
        <v>14443116210</v>
      </c>
    </row>
    <row r="49" spans="1:19">
      <c r="A49" s="1" t="s">
        <v>17</v>
      </c>
      <c r="C49" s="9" t="s">
        <v>226</v>
      </c>
      <c r="D49" s="9"/>
      <c r="E49" s="9">
        <v>20961128</v>
      </c>
      <c r="F49" s="9"/>
      <c r="G49" s="9">
        <v>12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251533536</v>
      </c>
      <c r="P49" s="9"/>
      <c r="Q49" s="9">
        <v>0</v>
      </c>
      <c r="R49" s="9"/>
      <c r="S49" s="9">
        <v>251533536</v>
      </c>
    </row>
    <row r="50" spans="1:19">
      <c r="A50" s="1" t="s">
        <v>26</v>
      </c>
      <c r="C50" s="9" t="s">
        <v>195</v>
      </c>
      <c r="D50" s="9"/>
      <c r="E50" s="9">
        <v>3900000</v>
      </c>
      <c r="F50" s="9"/>
      <c r="G50" s="9">
        <v>14350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55965000000</v>
      </c>
      <c r="P50" s="9"/>
      <c r="Q50" s="9">
        <v>0</v>
      </c>
      <c r="R50" s="9"/>
      <c r="S50" s="9">
        <v>55965000000</v>
      </c>
    </row>
    <row r="51" spans="1:19">
      <c r="A51" s="1" t="s">
        <v>48</v>
      </c>
      <c r="C51" s="9" t="s">
        <v>206</v>
      </c>
      <c r="D51" s="9"/>
      <c r="E51" s="9">
        <v>26914264</v>
      </c>
      <c r="F51" s="9"/>
      <c r="G51" s="9">
        <v>1300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34988543200</v>
      </c>
      <c r="P51" s="9"/>
      <c r="Q51" s="9">
        <v>1381126705</v>
      </c>
      <c r="R51" s="9"/>
      <c r="S51" s="9">
        <v>33607416495</v>
      </c>
    </row>
    <row r="52" spans="1:19">
      <c r="A52" s="1" t="s">
        <v>24</v>
      </c>
      <c r="C52" s="9" t="s">
        <v>203</v>
      </c>
      <c r="D52" s="9"/>
      <c r="E52" s="9">
        <v>40906624</v>
      </c>
      <c r="F52" s="9"/>
      <c r="G52" s="9">
        <v>1250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51133280000</v>
      </c>
      <c r="P52" s="9"/>
      <c r="Q52" s="9">
        <v>0</v>
      </c>
      <c r="R52" s="9"/>
      <c r="S52" s="9">
        <v>51133280000</v>
      </c>
    </row>
    <row r="53" spans="1:19">
      <c r="A53" s="1" t="s">
        <v>44</v>
      </c>
      <c r="C53" s="9" t="s">
        <v>227</v>
      </c>
      <c r="D53" s="9"/>
      <c r="E53" s="9">
        <v>11769701</v>
      </c>
      <c r="F53" s="9"/>
      <c r="G53" s="9">
        <v>800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9415760800</v>
      </c>
      <c r="P53" s="9"/>
      <c r="Q53" s="9">
        <v>0</v>
      </c>
      <c r="R53" s="9"/>
      <c r="S53" s="9">
        <v>9415760800</v>
      </c>
    </row>
    <row r="54" spans="1:19">
      <c r="A54" s="1" t="s">
        <v>45</v>
      </c>
      <c r="C54" s="9" t="s">
        <v>219</v>
      </c>
      <c r="D54" s="9"/>
      <c r="E54" s="9">
        <v>9813243</v>
      </c>
      <c r="F54" s="9"/>
      <c r="G54" s="9">
        <v>1850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18154499550</v>
      </c>
      <c r="P54" s="9"/>
      <c r="Q54" s="9">
        <v>0</v>
      </c>
      <c r="R54" s="9"/>
      <c r="S54" s="9">
        <v>18154499550</v>
      </c>
    </row>
    <row r="55" spans="1:19">
      <c r="A55" s="1" t="s">
        <v>43</v>
      </c>
      <c r="C55" s="9" t="s">
        <v>227</v>
      </c>
      <c r="D55" s="9"/>
      <c r="E55" s="9">
        <v>4000060</v>
      </c>
      <c r="F55" s="9"/>
      <c r="G55" s="9">
        <v>3200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12800192000</v>
      </c>
      <c r="P55" s="9"/>
      <c r="Q55" s="9">
        <v>257721987</v>
      </c>
      <c r="R55" s="9"/>
      <c r="S55" s="9">
        <v>12542470013</v>
      </c>
    </row>
    <row r="56" spans="1:19">
      <c r="A56" s="1" t="s">
        <v>15</v>
      </c>
      <c r="C56" s="9" t="s">
        <v>228</v>
      </c>
      <c r="D56" s="9"/>
      <c r="E56" s="9">
        <v>15010000</v>
      </c>
      <c r="F56" s="9"/>
      <c r="G56" s="9">
        <v>1000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15010000000</v>
      </c>
      <c r="P56" s="9"/>
      <c r="Q56" s="9">
        <v>0</v>
      </c>
      <c r="R56" s="9"/>
      <c r="S56" s="9">
        <v>15010000000</v>
      </c>
    </row>
    <row r="57" spans="1:19">
      <c r="A57" s="1" t="s">
        <v>27</v>
      </c>
      <c r="C57" s="9" t="s">
        <v>229</v>
      </c>
      <c r="D57" s="9"/>
      <c r="E57" s="9">
        <v>7182491</v>
      </c>
      <c r="F57" s="9"/>
      <c r="G57" s="9">
        <v>13600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97681877600</v>
      </c>
      <c r="P57" s="9"/>
      <c r="Q57" s="9">
        <v>0</v>
      </c>
      <c r="R57" s="9"/>
      <c r="S57" s="9">
        <v>97681877600</v>
      </c>
    </row>
    <row r="58" spans="1:19" ht="24.75" thickBot="1">
      <c r="C58" s="9"/>
      <c r="D58" s="9"/>
      <c r="E58" s="9"/>
      <c r="F58" s="9"/>
      <c r="G58" s="9"/>
      <c r="H58" s="9"/>
      <c r="I58" s="12">
        <f>SUM(I8:I57)</f>
        <v>2940979000</v>
      </c>
      <c r="J58" s="9"/>
      <c r="K58" s="12">
        <f>SUM(K8:K57)</f>
        <v>176117867</v>
      </c>
      <c r="L58" s="9"/>
      <c r="M58" s="12">
        <f>SUM(M8:M57)</f>
        <v>2764861133</v>
      </c>
      <c r="N58" s="9"/>
      <c r="O58" s="12">
        <f>SUM(O8:O57)</f>
        <v>2534546849264</v>
      </c>
      <c r="P58" s="9"/>
      <c r="Q58" s="12">
        <f>SUM(Q8:Q57)</f>
        <v>14355439274</v>
      </c>
      <c r="R58" s="9"/>
      <c r="S58" s="12">
        <f>SUM(S8:S57)</f>
        <v>2520191411912</v>
      </c>
    </row>
    <row r="59" spans="1:19" ht="24.75" thickTop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</sheetData>
  <autoFilter ref="A7:A57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5"/>
  <sheetViews>
    <sheetView rightToLeft="1" workbookViewId="0">
      <selection activeCell="G106" sqref="G106"/>
    </sheetView>
  </sheetViews>
  <sheetFormatPr defaultRowHeight="24"/>
  <cols>
    <col min="1" max="1" width="33.140625" style="15" bestFit="1" customWidth="1"/>
    <col min="2" max="2" width="1" style="15" customWidth="1"/>
    <col min="3" max="3" width="13.28515625" style="15" bestFit="1" customWidth="1"/>
    <col min="4" max="4" width="1" style="15" customWidth="1"/>
    <col min="5" max="5" width="20.28515625" style="15" bestFit="1" customWidth="1"/>
    <col min="6" max="6" width="1" style="15" customWidth="1"/>
    <col min="7" max="7" width="20.28515625" style="15" bestFit="1" customWidth="1"/>
    <col min="8" max="8" width="1" style="15" customWidth="1"/>
    <col min="9" max="9" width="34.7109375" style="15" bestFit="1" customWidth="1"/>
    <col min="10" max="10" width="1" style="15" customWidth="1"/>
    <col min="11" max="11" width="13.28515625" style="15" bestFit="1" customWidth="1"/>
    <col min="12" max="12" width="1" style="15" customWidth="1"/>
    <col min="13" max="13" width="20.28515625" style="15" bestFit="1" customWidth="1"/>
    <col min="14" max="14" width="1" style="15" customWidth="1"/>
    <col min="15" max="15" width="20.28515625" style="15" bestFit="1" customWidth="1"/>
    <col min="16" max="16" width="1" style="15" customWidth="1"/>
    <col min="17" max="17" width="34.7109375" style="15" bestFit="1" customWidth="1"/>
    <col min="18" max="18" width="1" style="15" customWidth="1"/>
    <col min="19" max="19" width="9.140625" style="15" customWidth="1"/>
    <col min="20" max="16384" width="9.140625" style="15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177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5" t="s">
        <v>3</v>
      </c>
      <c r="C6" s="26" t="s">
        <v>179</v>
      </c>
      <c r="D6" s="26" t="s">
        <v>179</v>
      </c>
      <c r="E6" s="26" t="s">
        <v>179</v>
      </c>
      <c r="F6" s="26" t="s">
        <v>179</v>
      </c>
      <c r="G6" s="26" t="s">
        <v>179</v>
      </c>
      <c r="H6" s="26" t="s">
        <v>179</v>
      </c>
      <c r="I6" s="26" t="s">
        <v>179</v>
      </c>
      <c r="K6" s="26" t="s">
        <v>180</v>
      </c>
      <c r="L6" s="26" t="s">
        <v>180</v>
      </c>
      <c r="M6" s="26" t="s">
        <v>180</v>
      </c>
      <c r="N6" s="26" t="s">
        <v>180</v>
      </c>
      <c r="O6" s="26" t="s">
        <v>180</v>
      </c>
      <c r="P6" s="26" t="s">
        <v>180</v>
      </c>
      <c r="Q6" s="26" t="s">
        <v>180</v>
      </c>
    </row>
    <row r="7" spans="1:17" ht="24.75">
      <c r="A7" s="26" t="s">
        <v>3</v>
      </c>
      <c r="C7" s="26" t="s">
        <v>7</v>
      </c>
      <c r="E7" s="26" t="s">
        <v>230</v>
      </c>
      <c r="G7" s="26" t="s">
        <v>231</v>
      </c>
      <c r="I7" s="26" t="s">
        <v>232</v>
      </c>
      <c r="K7" s="26" t="s">
        <v>7</v>
      </c>
      <c r="M7" s="26" t="s">
        <v>230</v>
      </c>
      <c r="O7" s="26" t="s">
        <v>231</v>
      </c>
      <c r="Q7" s="26" t="s">
        <v>232</v>
      </c>
    </row>
    <row r="8" spans="1:17">
      <c r="A8" s="15" t="s">
        <v>55</v>
      </c>
      <c r="C8" s="9">
        <v>3197188</v>
      </c>
      <c r="D8" s="9"/>
      <c r="E8" s="9">
        <v>107453749568</v>
      </c>
      <c r="F8" s="9"/>
      <c r="G8" s="9">
        <v>111238676540</v>
      </c>
      <c r="H8" s="9"/>
      <c r="I8" s="9">
        <v>-3784926971</v>
      </c>
      <c r="J8" s="9"/>
      <c r="K8" s="9">
        <v>3197188</v>
      </c>
      <c r="L8" s="9"/>
      <c r="M8" s="9">
        <v>107453749568</v>
      </c>
      <c r="N8" s="9"/>
      <c r="O8" s="9">
        <v>135103782816</v>
      </c>
      <c r="P8" s="9"/>
      <c r="Q8" s="9">
        <v>-27650033247</v>
      </c>
    </row>
    <row r="9" spans="1:17">
      <c r="A9" s="15" t="s">
        <v>42</v>
      </c>
      <c r="C9" s="9">
        <v>2151000</v>
      </c>
      <c r="D9" s="9"/>
      <c r="E9" s="9">
        <v>36520482474</v>
      </c>
      <c r="F9" s="9"/>
      <c r="G9" s="9">
        <v>40412009295</v>
      </c>
      <c r="H9" s="9"/>
      <c r="I9" s="9">
        <v>-3891526821</v>
      </c>
      <c r="J9" s="9"/>
      <c r="K9" s="9">
        <v>2151000</v>
      </c>
      <c r="L9" s="9"/>
      <c r="M9" s="9">
        <v>36520482474</v>
      </c>
      <c r="N9" s="9"/>
      <c r="O9" s="9">
        <v>50819074783</v>
      </c>
      <c r="P9" s="9"/>
      <c r="Q9" s="9">
        <v>-14298592309</v>
      </c>
    </row>
    <row r="10" spans="1:17">
      <c r="A10" s="15" t="s">
        <v>19</v>
      </c>
      <c r="C10" s="9">
        <v>6792261</v>
      </c>
      <c r="D10" s="9"/>
      <c r="E10" s="9">
        <v>95471117245</v>
      </c>
      <c r="F10" s="9"/>
      <c r="G10" s="9">
        <v>93648118542</v>
      </c>
      <c r="H10" s="9"/>
      <c r="I10" s="9">
        <v>1822998703</v>
      </c>
      <c r="J10" s="9"/>
      <c r="K10" s="9">
        <v>6792261</v>
      </c>
      <c r="L10" s="9"/>
      <c r="M10" s="9">
        <v>95471117245</v>
      </c>
      <c r="N10" s="9"/>
      <c r="O10" s="9">
        <v>137059760337</v>
      </c>
      <c r="P10" s="9"/>
      <c r="Q10" s="9">
        <v>-41588643091</v>
      </c>
    </row>
    <row r="11" spans="1:17">
      <c r="A11" s="15" t="s">
        <v>76</v>
      </c>
      <c r="C11" s="9">
        <v>52767342</v>
      </c>
      <c r="D11" s="9"/>
      <c r="E11" s="9">
        <v>610032766544</v>
      </c>
      <c r="F11" s="9"/>
      <c r="G11" s="9">
        <v>621987589619</v>
      </c>
      <c r="H11" s="9"/>
      <c r="I11" s="9">
        <v>-11954823074</v>
      </c>
      <c r="J11" s="9"/>
      <c r="K11" s="9">
        <v>52767342</v>
      </c>
      <c r="L11" s="9"/>
      <c r="M11" s="9">
        <v>610032766544</v>
      </c>
      <c r="N11" s="9"/>
      <c r="O11" s="9">
        <v>774211836556</v>
      </c>
      <c r="P11" s="9"/>
      <c r="Q11" s="9">
        <v>-164179070011</v>
      </c>
    </row>
    <row r="12" spans="1:17">
      <c r="A12" s="15" t="s">
        <v>32</v>
      </c>
      <c r="C12" s="9">
        <v>17270364</v>
      </c>
      <c r="D12" s="9"/>
      <c r="E12" s="9">
        <v>307815163642</v>
      </c>
      <c r="F12" s="9"/>
      <c r="G12" s="9">
        <v>312622093135</v>
      </c>
      <c r="H12" s="9"/>
      <c r="I12" s="9">
        <v>-4806929492</v>
      </c>
      <c r="J12" s="9"/>
      <c r="K12" s="9">
        <v>17270364</v>
      </c>
      <c r="L12" s="9"/>
      <c r="M12" s="9">
        <v>307815163642</v>
      </c>
      <c r="N12" s="9"/>
      <c r="O12" s="9">
        <v>315309112143</v>
      </c>
      <c r="P12" s="9"/>
      <c r="Q12" s="9">
        <v>-7493948500</v>
      </c>
    </row>
    <row r="13" spans="1:17">
      <c r="A13" s="15" t="s">
        <v>81</v>
      </c>
      <c r="C13" s="9">
        <v>34216764</v>
      </c>
      <c r="D13" s="9"/>
      <c r="E13" s="9">
        <v>165099947829</v>
      </c>
      <c r="F13" s="9"/>
      <c r="G13" s="9">
        <v>170746134756</v>
      </c>
      <c r="H13" s="9"/>
      <c r="I13" s="9">
        <v>-5646186926</v>
      </c>
      <c r="J13" s="9"/>
      <c r="K13" s="9">
        <v>34216764</v>
      </c>
      <c r="L13" s="9"/>
      <c r="M13" s="9">
        <v>165099947829</v>
      </c>
      <c r="N13" s="9"/>
      <c r="O13" s="9">
        <v>256459333876</v>
      </c>
      <c r="P13" s="9"/>
      <c r="Q13" s="9">
        <v>-91359386046</v>
      </c>
    </row>
    <row r="14" spans="1:17">
      <c r="A14" s="15" t="s">
        <v>79</v>
      </c>
      <c r="C14" s="9">
        <v>5100003</v>
      </c>
      <c r="D14" s="9"/>
      <c r="E14" s="9">
        <v>111126902968</v>
      </c>
      <c r="F14" s="9"/>
      <c r="G14" s="9">
        <v>102243080693</v>
      </c>
      <c r="H14" s="9"/>
      <c r="I14" s="9">
        <v>8883822275</v>
      </c>
      <c r="J14" s="9"/>
      <c r="K14" s="9">
        <v>5100003</v>
      </c>
      <c r="L14" s="9"/>
      <c r="M14" s="9">
        <v>111126902968</v>
      </c>
      <c r="N14" s="9"/>
      <c r="O14" s="9">
        <v>171506529576</v>
      </c>
      <c r="P14" s="9"/>
      <c r="Q14" s="9">
        <v>-60379626607</v>
      </c>
    </row>
    <row r="15" spans="1:17">
      <c r="A15" s="15" t="s">
        <v>65</v>
      </c>
      <c r="C15" s="9">
        <v>2705000</v>
      </c>
      <c r="D15" s="9"/>
      <c r="E15" s="9">
        <v>29282178172</v>
      </c>
      <c r="F15" s="9"/>
      <c r="G15" s="9">
        <v>37806007815</v>
      </c>
      <c r="H15" s="9"/>
      <c r="I15" s="9">
        <v>-8523829642</v>
      </c>
      <c r="J15" s="9"/>
      <c r="K15" s="9">
        <v>2705000</v>
      </c>
      <c r="L15" s="9"/>
      <c r="M15" s="9">
        <v>29282178172</v>
      </c>
      <c r="N15" s="9"/>
      <c r="O15" s="9">
        <v>44501381896</v>
      </c>
      <c r="P15" s="9"/>
      <c r="Q15" s="9">
        <v>-15219203723</v>
      </c>
    </row>
    <row r="16" spans="1:17">
      <c r="A16" s="15" t="s">
        <v>58</v>
      </c>
      <c r="C16" s="9">
        <v>13085982</v>
      </c>
      <c r="D16" s="9"/>
      <c r="E16" s="9">
        <v>334048532054</v>
      </c>
      <c r="F16" s="9"/>
      <c r="G16" s="9">
        <v>359168357461</v>
      </c>
      <c r="H16" s="9"/>
      <c r="I16" s="9">
        <v>-25119825406</v>
      </c>
      <c r="J16" s="9"/>
      <c r="K16" s="9">
        <v>13085982</v>
      </c>
      <c r="L16" s="9"/>
      <c r="M16" s="9">
        <v>334048532054</v>
      </c>
      <c r="N16" s="9"/>
      <c r="O16" s="9">
        <v>355786999926</v>
      </c>
      <c r="P16" s="9"/>
      <c r="Q16" s="9">
        <v>-21738467871</v>
      </c>
    </row>
    <row r="17" spans="1:17">
      <c r="A17" s="15" t="s">
        <v>59</v>
      </c>
      <c r="C17" s="9">
        <v>18879035</v>
      </c>
      <c r="D17" s="9"/>
      <c r="E17" s="9">
        <v>237023480888</v>
      </c>
      <c r="F17" s="9"/>
      <c r="G17" s="9">
        <v>238857045881</v>
      </c>
      <c r="H17" s="9"/>
      <c r="I17" s="9">
        <v>-1833564992</v>
      </c>
      <c r="J17" s="9"/>
      <c r="K17" s="9">
        <v>18879035</v>
      </c>
      <c r="L17" s="9"/>
      <c r="M17" s="9">
        <v>237023480888</v>
      </c>
      <c r="N17" s="9"/>
      <c r="O17" s="9">
        <v>214527151317</v>
      </c>
      <c r="P17" s="9"/>
      <c r="Q17" s="9">
        <v>22496329571</v>
      </c>
    </row>
    <row r="18" spans="1:17">
      <c r="A18" s="15" t="s">
        <v>86</v>
      </c>
      <c r="C18" s="9">
        <v>18948000</v>
      </c>
      <c r="D18" s="9"/>
      <c r="E18" s="9">
        <v>84720996781</v>
      </c>
      <c r="F18" s="9"/>
      <c r="G18" s="9">
        <v>94553002188</v>
      </c>
      <c r="H18" s="9"/>
      <c r="I18" s="9">
        <v>-9832005406</v>
      </c>
      <c r="J18" s="9"/>
      <c r="K18" s="9">
        <v>18948000</v>
      </c>
      <c r="L18" s="9"/>
      <c r="M18" s="9">
        <v>84720996781</v>
      </c>
      <c r="N18" s="9"/>
      <c r="O18" s="9">
        <v>96116328725</v>
      </c>
      <c r="P18" s="9"/>
      <c r="Q18" s="9">
        <v>-11395331943</v>
      </c>
    </row>
    <row r="19" spans="1:17">
      <c r="A19" s="15" t="s">
        <v>60</v>
      </c>
      <c r="C19" s="9">
        <v>11180075</v>
      </c>
      <c r="D19" s="9"/>
      <c r="E19" s="9">
        <v>322959866271</v>
      </c>
      <c r="F19" s="9"/>
      <c r="G19" s="9">
        <v>311401770576</v>
      </c>
      <c r="H19" s="9"/>
      <c r="I19" s="9">
        <v>11558095695</v>
      </c>
      <c r="J19" s="9"/>
      <c r="K19" s="9">
        <v>11180075</v>
      </c>
      <c r="L19" s="9"/>
      <c r="M19" s="9">
        <v>322959866271</v>
      </c>
      <c r="N19" s="9"/>
      <c r="O19" s="9">
        <v>292426942372</v>
      </c>
      <c r="P19" s="9"/>
      <c r="Q19" s="9">
        <v>30532923899</v>
      </c>
    </row>
    <row r="20" spans="1:17">
      <c r="A20" s="15" t="s">
        <v>56</v>
      </c>
      <c r="C20" s="9">
        <v>10613234</v>
      </c>
      <c r="D20" s="9"/>
      <c r="E20" s="9">
        <v>81024654779</v>
      </c>
      <c r="F20" s="9"/>
      <c r="G20" s="9">
        <v>76699119823</v>
      </c>
      <c r="H20" s="9"/>
      <c r="I20" s="9">
        <v>4325534956</v>
      </c>
      <c r="J20" s="9"/>
      <c r="K20" s="9">
        <v>10613234</v>
      </c>
      <c r="L20" s="9"/>
      <c r="M20" s="9">
        <v>81024654779</v>
      </c>
      <c r="N20" s="9"/>
      <c r="O20" s="9">
        <v>96322278402</v>
      </c>
      <c r="P20" s="9"/>
      <c r="Q20" s="9">
        <v>-15297623622</v>
      </c>
    </row>
    <row r="21" spans="1:17">
      <c r="A21" s="15" t="s">
        <v>39</v>
      </c>
      <c r="C21" s="9">
        <v>3500754</v>
      </c>
      <c r="D21" s="9"/>
      <c r="E21" s="9">
        <v>114280721029</v>
      </c>
      <c r="F21" s="9"/>
      <c r="G21" s="9">
        <v>114524315745</v>
      </c>
      <c r="H21" s="9"/>
      <c r="I21" s="9">
        <v>-243594715</v>
      </c>
      <c r="J21" s="9"/>
      <c r="K21" s="9">
        <v>3500754</v>
      </c>
      <c r="L21" s="9"/>
      <c r="M21" s="9">
        <v>114280721029</v>
      </c>
      <c r="N21" s="9"/>
      <c r="O21" s="9">
        <v>118613715848</v>
      </c>
      <c r="P21" s="9"/>
      <c r="Q21" s="9">
        <v>-4332994818</v>
      </c>
    </row>
    <row r="22" spans="1:17">
      <c r="A22" s="15" t="s">
        <v>18</v>
      </c>
      <c r="C22" s="9">
        <v>147944099</v>
      </c>
      <c r="D22" s="9"/>
      <c r="E22" s="9">
        <v>920619585884</v>
      </c>
      <c r="F22" s="9"/>
      <c r="G22" s="9">
        <v>805909797228</v>
      </c>
      <c r="H22" s="9"/>
      <c r="I22" s="9">
        <v>114709788656</v>
      </c>
      <c r="J22" s="9"/>
      <c r="K22" s="9">
        <v>147944099</v>
      </c>
      <c r="L22" s="9"/>
      <c r="M22" s="9">
        <v>920619585884</v>
      </c>
      <c r="N22" s="9"/>
      <c r="O22" s="9">
        <v>963896867896</v>
      </c>
      <c r="P22" s="9"/>
      <c r="Q22" s="9">
        <v>-43277282011</v>
      </c>
    </row>
    <row r="23" spans="1:17">
      <c r="A23" s="15" t="s">
        <v>70</v>
      </c>
      <c r="C23" s="9">
        <v>11348739</v>
      </c>
      <c r="D23" s="9"/>
      <c r="E23" s="9">
        <v>186816903888</v>
      </c>
      <c r="F23" s="9"/>
      <c r="G23" s="9">
        <v>187167790492</v>
      </c>
      <c r="H23" s="9"/>
      <c r="I23" s="9">
        <v>-350886603</v>
      </c>
      <c r="J23" s="9"/>
      <c r="K23" s="9">
        <v>11348739</v>
      </c>
      <c r="L23" s="9"/>
      <c r="M23" s="9">
        <v>186816903888</v>
      </c>
      <c r="N23" s="9"/>
      <c r="O23" s="9">
        <v>196719708447</v>
      </c>
      <c r="P23" s="9"/>
      <c r="Q23" s="9">
        <v>-9902804558</v>
      </c>
    </row>
    <row r="24" spans="1:17">
      <c r="A24" s="15" t="s">
        <v>28</v>
      </c>
      <c r="C24" s="9">
        <v>9200000</v>
      </c>
      <c r="D24" s="9"/>
      <c r="E24" s="9">
        <v>632303276400</v>
      </c>
      <c r="F24" s="9"/>
      <c r="G24" s="9">
        <v>630016961400</v>
      </c>
      <c r="H24" s="9"/>
      <c r="I24" s="9">
        <v>2286315000</v>
      </c>
      <c r="J24" s="9"/>
      <c r="K24" s="9">
        <v>9200000</v>
      </c>
      <c r="L24" s="9"/>
      <c r="M24" s="9">
        <v>632303276400</v>
      </c>
      <c r="N24" s="9"/>
      <c r="O24" s="9">
        <v>719823414600</v>
      </c>
      <c r="P24" s="9"/>
      <c r="Q24" s="9">
        <v>-87520138200</v>
      </c>
    </row>
    <row r="25" spans="1:17">
      <c r="A25" s="15" t="s">
        <v>35</v>
      </c>
      <c r="C25" s="9">
        <v>91882731</v>
      </c>
      <c r="D25" s="9"/>
      <c r="E25" s="9">
        <v>393201603771</v>
      </c>
      <c r="F25" s="9"/>
      <c r="G25" s="9">
        <v>388315010834</v>
      </c>
      <c r="H25" s="9"/>
      <c r="I25" s="9">
        <v>4886592937</v>
      </c>
      <c r="J25" s="9"/>
      <c r="K25" s="9">
        <v>91882731</v>
      </c>
      <c r="L25" s="9"/>
      <c r="M25" s="9">
        <v>393201603771</v>
      </c>
      <c r="N25" s="9"/>
      <c r="O25" s="9">
        <v>529428086167</v>
      </c>
      <c r="P25" s="9"/>
      <c r="Q25" s="9">
        <v>-136226482395</v>
      </c>
    </row>
    <row r="26" spans="1:17">
      <c r="A26" s="15" t="s">
        <v>71</v>
      </c>
      <c r="C26" s="9">
        <v>46577959</v>
      </c>
      <c r="D26" s="9"/>
      <c r="E26" s="9">
        <v>228263043309</v>
      </c>
      <c r="F26" s="9"/>
      <c r="G26" s="9">
        <v>241106031713</v>
      </c>
      <c r="H26" s="9"/>
      <c r="I26" s="9">
        <v>-12842988403</v>
      </c>
      <c r="J26" s="9"/>
      <c r="K26" s="9">
        <v>46577959</v>
      </c>
      <c r="L26" s="9"/>
      <c r="M26" s="9">
        <v>228263043309</v>
      </c>
      <c r="N26" s="9"/>
      <c r="O26" s="9">
        <v>323769035299</v>
      </c>
      <c r="P26" s="9"/>
      <c r="Q26" s="9">
        <v>-95505991989</v>
      </c>
    </row>
    <row r="27" spans="1:17">
      <c r="A27" s="15" t="s">
        <v>52</v>
      </c>
      <c r="C27" s="9">
        <v>210139224</v>
      </c>
      <c r="D27" s="9"/>
      <c r="E27" s="9">
        <v>2847155647262</v>
      </c>
      <c r="F27" s="9"/>
      <c r="G27" s="9">
        <v>2826266757700</v>
      </c>
      <c r="H27" s="9"/>
      <c r="I27" s="9">
        <v>20888889562</v>
      </c>
      <c r="J27" s="9"/>
      <c r="K27" s="9">
        <v>210139224</v>
      </c>
      <c r="L27" s="9"/>
      <c r="M27" s="9">
        <v>2847155647262</v>
      </c>
      <c r="N27" s="9"/>
      <c r="O27" s="9">
        <v>3055699927986</v>
      </c>
      <c r="P27" s="9"/>
      <c r="Q27" s="9">
        <v>-208544280723</v>
      </c>
    </row>
    <row r="28" spans="1:17">
      <c r="A28" s="15" t="s">
        <v>51</v>
      </c>
      <c r="C28" s="9">
        <v>121996621</v>
      </c>
      <c r="D28" s="9"/>
      <c r="E28" s="9">
        <v>1319425663222</v>
      </c>
      <c r="F28" s="9"/>
      <c r="G28" s="9">
        <v>1319425663222</v>
      </c>
      <c r="H28" s="9"/>
      <c r="I28" s="9">
        <v>0</v>
      </c>
      <c r="J28" s="9"/>
      <c r="K28" s="9">
        <v>121996621</v>
      </c>
      <c r="L28" s="9"/>
      <c r="M28" s="9">
        <v>1319425663222</v>
      </c>
      <c r="N28" s="9"/>
      <c r="O28" s="9">
        <v>1813821668164</v>
      </c>
      <c r="P28" s="9"/>
      <c r="Q28" s="9">
        <v>-494396004941</v>
      </c>
    </row>
    <row r="29" spans="1:17">
      <c r="A29" s="15" t="s">
        <v>49</v>
      </c>
      <c r="C29" s="9">
        <v>15000000</v>
      </c>
      <c r="D29" s="9"/>
      <c r="E29" s="9">
        <v>74046784500</v>
      </c>
      <c r="F29" s="9"/>
      <c r="G29" s="9">
        <v>71198831250</v>
      </c>
      <c r="H29" s="9"/>
      <c r="I29" s="9">
        <v>2847953250</v>
      </c>
      <c r="J29" s="9"/>
      <c r="K29" s="9">
        <v>15000000</v>
      </c>
      <c r="L29" s="9"/>
      <c r="M29" s="9">
        <v>74046784500</v>
      </c>
      <c r="N29" s="9"/>
      <c r="O29" s="9">
        <v>102287745000</v>
      </c>
      <c r="P29" s="9"/>
      <c r="Q29" s="9">
        <v>-28240960500</v>
      </c>
    </row>
    <row r="30" spans="1:17">
      <c r="A30" s="15" t="s">
        <v>50</v>
      </c>
      <c r="C30" s="9">
        <v>38806083</v>
      </c>
      <c r="D30" s="9"/>
      <c r="E30" s="9">
        <v>145467029445</v>
      </c>
      <c r="F30" s="9"/>
      <c r="G30" s="9">
        <v>153452093114</v>
      </c>
      <c r="H30" s="9"/>
      <c r="I30" s="9">
        <v>-7985063668</v>
      </c>
      <c r="J30" s="9"/>
      <c r="K30" s="9">
        <v>38806083</v>
      </c>
      <c r="L30" s="9"/>
      <c r="M30" s="9">
        <v>145467029445</v>
      </c>
      <c r="N30" s="9"/>
      <c r="O30" s="9">
        <v>189311174147</v>
      </c>
      <c r="P30" s="9"/>
      <c r="Q30" s="9">
        <v>-43844144701</v>
      </c>
    </row>
    <row r="31" spans="1:17">
      <c r="A31" s="15" t="s">
        <v>83</v>
      </c>
      <c r="C31" s="9">
        <v>35643667</v>
      </c>
      <c r="D31" s="9"/>
      <c r="E31" s="9">
        <v>518364120463</v>
      </c>
      <c r="F31" s="9"/>
      <c r="G31" s="9">
        <v>488955903102</v>
      </c>
      <c r="H31" s="9"/>
      <c r="I31" s="9">
        <v>29408217361</v>
      </c>
      <c r="J31" s="9"/>
      <c r="K31" s="9">
        <v>35643667</v>
      </c>
      <c r="L31" s="9"/>
      <c r="M31" s="9">
        <v>518364120463</v>
      </c>
      <c r="N31" s="9"/>
      <c r="O31" s="9">
        <v>502676706923</v>
      </c>
      <c r="P31" s="9"/>
      <c r="Q31" s="9">
        <v>15687413540</v>
      </c>
    </row>
    <row r="32" spans="1:17">
      <c r="A32" s="15" t="s">
        <v>73</v>
      </c>
      <c r="C32" s="9">
        <v>288532666</v>
      </c>
      <c r="D32" s="9"/>
      <c r="E32" s="9">
        <v>1400808839176</v>
      </c>
      <c r="F32" s="9"/>
      <c r="G32" s="9">
        <v>1439815801119</v>
      </c>
      <c r="H32" s="9"/>
      <c r="I32" s="9">
        <v>-39006961942</v>
      </c>
      <c r="J32" s="9"/>
      <c r="K32" s="9">
        <v>288532666</v>
      </c>
      <c r="L32" s="9"/>
      <c r="M32" s="9">
        <v>1400808839176</v>
      </c>
      <c r="N32" s="9"/>
      <c r="O32" s="9">
        <v>1989934100183</v>
      </c>
      <c r="P32" s="9"/>
      <c r="Q32" s="9">
        <v>-589125261006</v>
      </c>
    </row>
    <row r="33" spans="1:17">
      <c r="A33" s="15" t="s">
        <v>72</v>
      </c>
      <c r="C33" s="9">
        <v>312788675</v>
      </c>
      <c r="D33" s="9"/>
      <c r="E33" s="9">
        <v>688393667397</v>
      </c>
      <c r="F33" s="9"/>
      <c r="G33" s="9">
        <v>704250974099</v>
      </c>
      <c r="H33" s="9"/>
      <c r="I33" s="9">
        <v>-15857306701</v>
      </c>
      <c r="J33" s="9"/>
      <c r="K33" s="9">
        <v>312788675</v>
      </c>
      <c r="L33" s="9"/>
      <c r="M33" s="9">
        <v>688393667397</v>
      </c>
      <c r="N33" s="9"/>
      <c r="O33" s="9">
        <v>1211635694075</v>
      </c>
      <c r="P33" s="9"/>
      <c r="Q33" s="9">
        <v>-523242026677</v>
      </c>
    </row>
    <row r="34" spans="1:17">
      <c r="A34" s="15" t="s">
        <v>85</v>
      </c>
      <c r="C34" s="9">
        <v>11500000</v>
      </c>
      <c r="D34" s="9"/>
      <c r="E34" s="9">
        <v>42296827500</v>
      </c>
      <c r="F34" s="9"/>
      <c r="G34" s="9">
        <v>45966363075</v>
      </c>
      <c r="H34" s="9"/>
      <c r="I34" s="9">
        <v>-3669535575</v>
      </c>
      <c r="J34" s="9"/>
      <c r="K34" s="9">
        <v>11500000</v>
      </c>
      <c r="L34" s="9"/>
      <c r="M34" s="9">
        <v>42296827500</v>
      </c>
      <c r="N34" s="9"/>
      <c r="O34" s="9">
        <v>59602208109</v>
      </c>
      <c r="P34" s="9"/>
      <c r="Q34" s="9">
        <v>-17305380709</v>
      </c>
    </row>
    <row r="35" spans="1:17">
      <c r="A35" s="15" t="s">
        <v>57</v>
      </c>
      <c r="C35" s="9">
        <v>18866147</v>
      </c>
      <c r="D35" s="9"/>
      <c r="E35" s="9">
        <v>330256063220</v>
      </c>
      <c r="F35" s="9"/>
      <c r="G35" s="9">
        <v>343383788618</v>
      </c>
      <c r="H35" s="9"/>
      <c r="I35" s="9">
        <v>-13127725397</v>
      </c>
      <c r="J35" s="9"/>
      <c r="K35" s="9">
        <v>18866147</v>
      </c>
      <c r="L35" s="9"/>
      <c r="M35" s="9">
        <v>330256063220</v>
      </c>
      <c r="N35" s="9"/>
      <c r="O35" s="9">
        <v>348474057334</v>
      </c>
      <c r="P35" s="9"/>
      <c r="Q35" s="9">
        <v>-18217994113</v>
      </c>
    </row>
    <row r="36" spans="1:17">
      <c r="A36" s="15" t="s">
        <v>75</v>
      </c>
      <c r="C36" s="9">
        <v>3957601</v>
      </c>
      <c r="D36" s="9"/>
      <c r="E36" s="9">
        <v>24587832962</v>
      </c>
      <c r="F36" s="9"/>
      <c r="G36" s="9">
        <v>26476178534</v>
      </c>
      <c r="H36" s="9"/>
      <c r="I36" s="9">
        <v>-1888345571</v>
      </c>
      <c r="J36" s="9"/>
      <c r="K36" s="9">
        <v>3957601</v>
      </c>
      <c r="L36" s="9"/>
      <c r="M36" s="9">
        <v>24587832962</v>
      </c>
      <c r="N36" s="9"/>
      <c r="O36" s="9">
        <v>28129387816</v>
      </c>
      <c r="P36" s="9"/>
      <c r="Q36" s="9">
        <v>-3541554853</v>
      </c>
    </row>
    <row r="37" spans="1:17">
      <c r="A37" s="15" t="s">
        <v>62</v>
      </c>
      <c r="C37" s="9">
        <v>4020036</v>
      </c>
      <c r="D37" s="9"/>
      <c r="E37" s="9">
        <v>51230217193</v>
      </c>
      <c r="F37" s="9"/>
      <c r="G37" s="9">
        <v>55945635001</v>
      </c>
      <c r="H37" s="9"/>
      <c r="I37" s="9">
        <v>-4715417807</v>
      </c>
      <c r="J37" s="9"/>
      <c r="K37" s="9">
        <v>4020036</v>
      </c>
      <c r="L37" s="9"/>
      <c r="M37" s="9">
        <v>51230217193</v>
      </c>
      <c r="N37" s="9"/>
      <c r="O37" s="9">
        <v>62499266529</v>
      </c>
      <c r="P37" s="9"/>
      <c r="Q37" s="9">
        <v>-11269049335</v>
      </c>
    </row>
    <row r="38" spans="1:17">
      <c r="A38" s="15" t="s">
        <v>80</v>
      </c>
      <c r="C38" s="9">
        <v>10312207</v>
      </c>
      <c r="D38" s="9"/>
      <c r="E38" s="9">
        <v>82416828921</v>
      </c>
      <c r="F38" s="9"/>
      <c r="G38" s="9">
        <v>88195828409</v>
      </c>
      <c r="H38" s="9"/>
      <c r="I38" s="9">
        <v>-5778999487</v>
      </c>
      <c r="J38" s="9"/>
      <c r="K38" s="9">
        <v>10312207</v>
      </c>
      <c r="L38" s="9"/>
      <c r="M38" s="9">
        <v>82416828921</v>
      </c>
      <c r="N38" s="9"/>
      <c r="O38" s="9">
        <v>137600535119</v>
      </c>
      <c r="P38" s="9"/>
      <c r="Q38" s="9">
        <v>-55183706197</v>
      </c>
    </row>
    <row r="39" spans="1:17">
      <c r="A39" s="15" t="s">
        <v>41</v>
      </c>
      <c r="C39" s="9">
        <v>609408</v>
      </c>
      <c r="D39" s="9"/>
      <c r="E39" s="9">
        <v>7233037347</v>
      </c>
      <c r="F39" s="9"/>
      <c r="G39" s="9">
        <v>7798968657</v>
      </c>
      <c r="H39" s="9"/>
      <c r="I39" s="9">
        <v>-565931309</v>
      </c>
      <c r="J39" s="9"/>
      <c r="K39" s="9">
        <v>609408</v>
      </c>
      <c r="L39" s="9"/>
      <c r="M39" s="9">
        <v>7233037347</v>
      </c>
      <c r="N39" s="9"/>
      <c r="O39" s="9">
        <v>8830027808</v>
      </c>
      <c r="P39" s="9"/>
      <c r="Q39" s="9">
        <v>-1596990460</v>
      </c>
    </row>
    <row r="40" spans="1:17">
      <c r="A40" s="15" t="s">
        <v>88</v>
      </c>
      <c r="C40" s="9">
        <v>609408</v>
      </c>
      <c r="D40" s="9"/>
      <c r="E40" s="9">
        <v>6627255325</v>
      </c>
      <c r="F40" s="9"/>
      <c r="G40" s="9">
        <v>6188538240</v>
      </c>
      <c r="H40" s="9"/>
      <c r="I40" s="9">
        <v>438717085</v>
      </c>
      <c r="J40" s="9"/>
      <c r="K40" s="9">
        <v>609408</v>
      </c>
      <c r="L40" s="9"/>
      <c r="M40" s="9">
        <v>6627255325</v>
      </c>
      <c r="N40" s="9"/>
      <c r="O40" s="9">
        <v>6188538240</v>
      </c>
      <c r="P40" s="9"/>
      <c r="Q40" s="9">
        <v>438717085</v>
      </c>
    </row>
    <row r="41" spans="1:17">
      <c r="A41" s="15" t="s">
        <v>38</v>
      </c>
      <c r="C41" s="9">
        <v>23455000</v>
      </c>
      <c r="D41" s="9"/>
      <c r="E41" s="9">
        <v>80275069388</v>
      </c>
      <c r="F41" s="9"/>
      <c r="G41" s="9">
        <v>86989916900</v>
      </c>
      <c r="H41" s="9"/>
      <c r="I41" s="9">
        <v>-6714847511</v>
      </c>
      <c r="J41" s="9"/>
      <c r="K41" s="9">
        <v>23455000</v>
      </c>
      <c r="L41" s="9"/>
      <c r="M41" s="9">
        <v>80275069388</v>
      </c>
      <c r="N41" s="9"/>
      <c r="O41" s="9">
        <v>116880314505</v>
      </c>
      <c r="P41" s="9"/>
      <c r="Q41" s="9">
        <v>-36605245116</v>
      </c>
    </row>
    <row r="42" spans="1:17">
      <c r="A42" s="15" t="s">
        <v>21</v>
      </c>
      <c r="C42" s="9">
        <v>4279011</v>
      </c>
      <c r="D42" s="9"/>
      <c r="E42" s="9">
        <v>304341565789</v>
      </c>
      <c r="F42" s="9"/>
      <c r="G42" s="9">
        <v>308595116674</v>
      </c>
      <c r="H42" s="9"/>
      <c r="I42" s="9">
        <v>-4253550884</v>
      </c>
      <c r="J42" s="9"/>
      <c r="K42" s="9">
        <v>4279011</v>
      </c>
      <c r="L42" s="9"/>
      <c r="M42" s="9">
        <v>304341565789</v>
      </c>
      <c r="N42" s="9"/>
      <c r="O42" s="9">
        <v>416149432295</v>
      </c>
      <c r="P42" s="9"/>
      <c r="Q42" s="9">
        <v>-111807866505</v>
      </c>
    </row>
    <row r="43" spans="1:17">
      <c r="A43" s="15" t="s">
        <v>67</v>
      </c>
      <c r="C43" s="9">
        <v>15000000</v>
      </c>
      <c r="D43" s="9"/>
      <c r="E43" s="9">
        <v>847377922500</v>
      </c>
      <c r="F43" s="9"/>
      <c r="G43" s="9">
        <v>900609300000</v>
      </c>
      <c r="H43" s="9"/>
      <c r="I43" s="9">
        <v>-53231377500</v>
      </c>
      <c r="J43" s="9"/>
      <c r="K43" s="9">
        <v>15000000</v>
      </c>
      <c r="L43" s="9"/>
      <c r="M43" s="9">
        <v>847377922500</v>
      </c>
      <c r="N43" s="9"/>
      <c r="O43" s="9">
        <v>997678282500</v>
      </c>
      <c r="P43" s="9"/>
      <c r="Q43" s="9">
        <v>-150300360000</v>
      </c>
    </row>
    <row r="44" spans="1:17">
      <c r="A44" s="15" t="s">
        <v>23</v>
      </c>
      <c r="C44" s="9">
        <v>20105817</v>
      </c>
      <c r="D44" s="9"/>
      <c r="E44" s="9">
        <v>3734419113606</v>
      </c>
      <c r="F44" s="9"/>
      <c r="G44" s="9">
        <v>3763798809068</v>
      </c>
      <c r="H44" s="9"/>
      <c r="I44" s="9">
        <v>-29379695461</v>
      </c>
      <c r="J44" s="9"/>
      <c r="K44" s="9">
        <v>20105817</v>
      </c>
      <c r="L44" s="9"/>
      <c r="M44" s="9">
        <v>3734419113606</v>
      </c>
      <c r="N44" s="9"/>
      <c r="O44" s="9">
        <v>3498981826165</v>
      </c>
      <c r="P44" s="9"/>
      <c r="Q44" s="9">
        <v>235437287441</v>
      </c>
    </row>
    <row r="45" spans="1:17">
      <c r="A45" s="15" t="s">
        <v>77</v>
      </c>
      <c r="C45" s="9">
        <v>59615343</v>
      </c>
      <c r="D45" s="9"/>
      <c r="E45" s="9">
        <v>1828783094544</v>
      </c>
      <c r="F45" s="9"/>
      <c r="G45" s="9">
        <v>1857228197764</v>
      </c>
      <c r="H45" s="9"/>
      <c r="I45" s="9">
        <v>-28445103219</v>
      </c>
      <c r="J45" s="9"/>
      <c r="K45" s="9">
        <v>59615343</v>
      </c>
      <c r="L45" s="9"/>
      <c r="M45" s="9">
        <v>1828783094544</v>
      </c>
      <c r="N45" s="9"/>
      <c r="O45" s="9">
        <v>1837079582983</v>
      </c>
      <c r="P45" s="9"/>
      <c r="Q45" s="9">
        <v>-8296488438</v>
      </c>
    </row>
    <row r="46" spans="1:17">
      <c r="A46" s="15" t="s">
        <v>20</v>
      </c>
      <c r="C46" s="9">
        <v>56999978</v>
      </c>
      <c r="D46" s="9"/>
      <c r="E46" s="9">
        <v>716759475855</v>
      </c>
      <c r="F46" s="9"/>
      <c r="G46" s="9">
        <v>721292342106</v>
      </c>
      <c r="H46" s="9"/>
      <c r="I46" s="9">
        <v>-4532866250</v>
      </c>
      <c r="J46" s="9"/>
      <c r="K46" s="9">
        <v>56999978</v>
      </c>
      <c r="L46" s="9"/>
      <c r="M46" s="9">
        <v>716759475855</v>
      </c>
      <c r="N46" s="9"/>
      <c r="O46" s="9">
        <v>752408850790</v>
      </c>
      <c r="P46" s="9"/>
      <c r="Q46" s="9">
        <v>-35649374940</v>
      </c>
    </row>
    <row r="47" spans="1:17">
      <c r="A47" s="15" t="s">
        <v>66</v>
      </c>
      <c r="C47" s="9">
        <v>5881958</v>
      </c>
      <c r="D47" s="9"/>
      <c r="E47" s="9">
        <v>37771363860</v>
      </c>
      <c r="F47" s="9"/>
      <c r="G47" s="9">
        <v>40636374431</v>
      </c>
      <c r="H47" s="9"/>
      <c r="I47" s="9">
        <v>-2865010570</v>
      </c>
      <c r="J47" s="9"/>
      <c r="K47" s="9">
        <v>5881958</v>
      </c>
      <c r="L47" s="9"/>
      <c r="M47" s="9">
        <v>37771363860</v>
      </c>
      <c r="N47" s="9"/>
      <c r="O47" s="9">
        <v>49406814956</v>
      </c>
      <c r="P47" s="9"/>
      <c r="Q47" s="9">
        <v>-11635451095</v>
      </c>
    </row>
    <row r="48" spans="1:17">
      <c r="A48" s="15" t="s">
        <v>82</v>
      </c>
      <c r="C48" s="9">
        <v>4000000</v>
      </c>
      <c r="D48" s="9"/>
      <c r="E48" s="9">
        <v>181314720000</v>
      </c>
      <c r="F48" s="9"/>
      <c r="G48" s="9">
        <v>185887350000</v>
      </c>
      <c r="H48" s="9"/>
      <c r="I48" s="9">
        <v>-4572630000</v>
      </c>
      <c r="J48" s="9"/>
      <c r="K48" s="9">
        <v>4000000</v>
      </c>
      <c r="L48" s="9"/>
      <c r="M48" s="9">
        <v>181314720000</v>
      </c>
      <c r="N48" s="9"/>
      <c r="O48" s="9">
        <v>214118370000</v>
      </c>
      <c r="P48" s="9"/>
      <c r="Q48" s="9">
        <v>-32803650000</v>
      </c>
    </row>
    <row r="49" spans="1:17">
      <c r="A49" s="15" t="s">
        <v>33</v>
      </c>
      <c r="C49" s="9">
        <v>2096398</v>
      </c>
      <c r="D49" s="9"/>
      <c r="E49" s="9">
        <v>86274471480</v>
      </c>
      <c r="F49" s="9"/>
      <c r="G49" s="9">
        <v>90129731679</v>
      </c>
      <c r="H49" s="9"/>
      <c r="I49" s="9">
        <v>-3855260198</v>
      </c>
      <c r="J49" s="9"/>
      <c r="K49" s="9">
        <v>2096398</v>
      </c>
      <c r="L49" s="9"/>
      <c r="M49" s="9">
        <v>86274471480</v>
      </c>
      <c r="N49" s="9"/>
      <c r="O49" s="9">
        <v>76799457211</v>
      </c>
      <c r="P49" s="9"/>
      <c r="Q49" s="9">
        <v>9475014269</v>
      </c>
    </row>
    <row r="50" spans="1:17">
      <c r="A50" s="15" t="s">
        <v>46</v>
      </c>
      <c r="C50" s="9">
        <v>31040229</v>
      </c>
      <c r="D50" s="9"/>
      <c r="E50" s="9">
        <v>493997189595</v>
      </c>
      <c r="F50" s="9"/>
      <c r="G50" s="9">
        <v>525161284629</v>
      </c>
      <c r="H50" s="9"/>
      <c r="I50" s="9">
        <v>-31164095033</v>
      </c>
      <c r="J50" s="9"/>
      <c r="K50" s="9">
        <v>31040229</v>
      </c>
      <c r="L50" s="9"/>
      <c r="M50" s="9">
        <v>493997189595</v>
      </c>
      <c r="N50" s="9"/>
      <c r="O50" s="9">
        <v>708751745472</v>
      </c>
      <c r="P50" s="9"/>
      <c r="Q50" s="9">
        <v>-214754555876</v>
      </c>
    </row>
    <row r="51" spans="1:17">
      <c r="A51" s="15" t="s">
        <v>64</v>
      </c>
      <c r="C51" s="9">
        <v>17540882</v>
      </c>
      <c r="D51" s="9"/>
      <c r="E51" s="9">
        <v>201740464111</v>
      </c>
      <c r="F51" s="9"/>
      <c r="G51" s="9">
        <v>229987616390</v>
      </c>
      <c r="H51" s="9"/>
      <c r="I51" s="9">
        <v>-28247152278</v>
      </c>
      <c r="J51" s="9"/>
      <c r="K51" s="9">
        <v>17540882</v>
      </c>
      <c r="L51" s="9"/>
      <c r="M51" s="9">
        <v>201740464111</v>
      </c>
      <c r="N51" s="9"/>
      <c r="O51" s="9">
        <v>248687774603</v>
      </c>
      <c r="P51" s="9"/>
      <c r="Q51" s="9">
        <v>-46947310491</v>
      </c>
    </row>
    <row r="52" spans="1:17">
      <c r="A52" s="15" t="s">
        <v>87</v>
      </c>
      <c r="C52" s="9">
        <v>20507923</v>
      </c>
      <c r="D52" s="9"/>
      <c r="E52" s="9">
        <v>64419446711</v>
      </c>
      <c r="F52" s="9"/>
      <c r="G52" s="9">
        <v>62328049900</v>
      </c>
      <c r="H52" s="9"/>
      <c r="I52" s="9">
        <v>2091396811</v>
      </c>
      <c r="J52" s="9"/>
      <c r="K52" s="9">
        <v>20507923</v>
      </c>
      <c r="L52" s="9"/>
      <c r="M52" s="9">
        <v>64419446711</v>
      </c>
      <c r="N52" s="9"/>
      <c r="O52" s="9">
        <v>62328049900</v>
      </c>
      <c r="P52" s="9"/>
      <c r="Q52" s="9">
        <v>2091396811</v>
      </c>
    </row>
    <row r="53" spans="1:17">
      <c r="A53" s="15" t="s">
        <v>61</v>
      </c>
      <c r="C53" s="9">
        <v>7900000</v>
      </c>
      <c r="D53" s="9"/>
      <c r="E53" s="9">
        <v>87168244500</v>
      </c>
      <c r="F53" s="9"/>
      <c r="G53" s="9">
        <v>90387972450</v>
      </c>
      <c r="H53" s="9"/>
      <c r="I53" s="9">
        <v>-3219727950</v>
      </c>
      <c r="J53" s="9"/>
      <c r="K53" s="9">
        <v>7900000</v>
      </c>
      <c r="L53" s="9"/>
      <c r="M53" s="9">
        <v>87168244500</v>
      </c>
      <c r="N53" s="9"/>
      <c r="O53" s="9">
        <v>109634902132</v>
      </c>
      <c r="P53" s="9"/>
      <c r="Q53" s="9">
        <v>-22466657632</v>
      </c>
    </row>
    <row r="54" spans="1:17">
      <c r="A54" s="15" t="s">
        <v>54</v>
      </c>
      <c r="C54" s="9">
        <v>5015723</v>
      </c>
      <c r="D54" s="9"/>
      <c r="E54" s="9">
        <v>108642313175</v>
      </c>
      <c r="F54" s="9"/>
      <c r="G54" s="9">
        <v>110811538337</v>
      </c>
      <c r="H54" s="9"/>
      <c r="I54" s="9">
        <v>-2169225161</v>
      </c>
      <c r="J54" s="9"/>
      <c r="K54" s="9">
        <v>5015723</v>
      </c>
      <c r="L54" s="9"/>
      <c r="M54" s="9">
        <v>108642313175</v>
      </c>
      <c r="N54" s="9"/>
      <c r="O54" s="9">
        <v>132249220637</v>
      </c>
      <c r="P54" s="9"/>
      <c r="Q54" s="9">
        <v>-23606907461</v>
      </c>
    </row>
    <row r="55" spans="1:17">
      <c r="A55" s="15" t="s">
        <v>34</v>
      </c>
      <c r="C55" s="9">
        <v>80018930</v>
      </c>
      <c r="D55" s="9"/>
      <c r="E55" s="9">
        <v>1143030285556</v>
      </c>
      <c r="F55" s="9"/>
      <c r="G55" s="9">
        <v>1188369691455</v>
      </c>
      <c r="H55" s="9"/>
      <c r="I55" s="9">
        <v>-45339405898</v>
      </c>
      <c r="J55" s="9"/>
      <c r="K55" s="9">
        <v>80018930</v>
      </c>
      <c r="L55" s="9"/>
      <c r="M55" s="9">
        <v>1143030285556</v>
      </c>
      <c r="N55" s="9"/>
      <c r="O55" s="9">
        <v>1593242631852</v>
      </c>
      <c r="P55" s="9"/>
      <c r="Q55" s="9">
        <v>-450212346295</v>
      </c>
    </row>
    <row r="56" spans="1:17">
      <c r="A56" s="15" t="s">
        <v>74</v>
      </c>
      <c r="C56" s="9">
        <v>95851115</v>
      </c>
      <c r="D56" s="9"/>
      <c r="E56" s="9">
        <v>479262428354</v>
      </c>
      <c r="F56" s="9"/>
      <c r="G56" s="9">
        <v>483073660389</v>
      </c>
      <c r="H56" s="9"/>
      <c r="I56" s="9">
        <v>-3811232034</v>
      </c>
      <c r="J56" s="9"/>
      <c r="K56" s="9">
        <v>95851115</v>
      </c>
      <c r="L56" s="9"/>
      <c r="M56" s="9">
        <v>479262428354</v>
      </c>
      <c r="N56" s="9"/>
      <c r="O56" s="9">
        <v>590954383991</v>
      </c>
      <c r="P56" s="9"/>
      <c r="Q56" s="9">
        <v>-111691955636</v>
      </c>
    </row>
    <row r="57" spans="1:17">
      <c r="A57" s="15" t="s">
        <v>78</v>
      </c>
      <c r="C57" s="9">
        <v>91528137</v>
      </c>
      <c r="D57" s="9"/>
      <c r="E57" s="9">
        <v>2117187082489</v>
      </c>
      <c r="F57" s="9"/>
      <c r="G57" s="9">
        <v>2192703424494</v>
      </c>
      <c r="H57" s="9"/>
      <c r="I57" s="9">
        <v>-75516342004</v>
      </c>
      <c r="J57" s="9"/>
      <c r="K57" s="9">
        <v>91528137</v>
      </c>
      <c r="L57" s="9"/>
      <c r="M57" s="9">
        <v>2117187082489</v>
      </c>
      <c r="N57" s="9"/>
      <c r="O57" s="9">
        <v>2444604094418</v>
      </c>
      <c r="P57" s="9"/>
      <c r="Q57" s="9">
        <v>-327417011928</v>
      </c>
    </row>
    <row r="58" spans="1:17">
      <c r="A58" s="15" t="s">
        <v>16</v>
      </c>
      <c r="C58" s="9">
        <v>18734373</v>
      </c>
      <c r="D58" s="9"/>
      <c r="E58" s="9">
        <v>73057650354</v>
      </c>
      <c r="F58" s="9"/>
      <c r="G58" s="9">
        <v>72275488408</v>
      </c>
      <c r="H58" s="9"/>
      <c r="I58" s="9">
        <v>782161946</v>
      </c>
      <c r="J58" s="9"/>
      <c r="K58" s="9">
        <v>18734373</v>
      </c>
      <c r="L58" s="9"/>
      <c r="M58" s="9">
        <v>73057650354</v>
      </c>
      <c r="N58" s="9"/>
      <c r="O58" s="9">
        <v>79945464227</v>
      </c>
      <c r="P58" s="9"/>
      <c r="Q58" s="9">
        <v>-6887813872</v>
      </c>
    </row>
    <row r="59" spans="1:17">
      <c r="A59" s="15" t="s">
        <v>25</v>
      </c>
      <c r="C59" s="9">
        <v>33615414</v>
      </c>
      <c r="D59" s="9"/>
      <c r="E59" s="9">
        <v>1242050502996</v>
      </c>
      <c r="F59" s="9"/>
      <c r="G59" s="9">
        <v>1248065275408</v>
      </c>
      <c r="H59" s="9"/>
      <c r="I59" s="9">
        <v>-6014772411</v>
      </c>
      <c r="J59" s="9"/>
      <c r="K59" s="9">
        <v>33615414</v>
      </c>
      <c r="L59" s="9"/>
      <c r="M59" s="9">
        <v>1242050502996</v>
      </c>
      <c r="N59" s="9"/>
      <c r="O59" s="9">
        <v>1603939309761</v>
      </c>
      <c r="P59" s="9"/>
      <c r="Q59" s="9">
        <v>-361888806764</v>
      </c>
    </row>
    <row r="60" spans="1:17">
      <c r="A60" s="15" t="s">
        <v>69</v>
      </c>
      <c r="C60" s="9">
        <v>36233241</v>
      </c>
      <c r="D60" s="9"/>
      <c r="E60" s="9">
        <v>506768380749</v>
      </c>
      <c r="F60" s="9"/>
      <c r="G60" s="9">
        <v>520798802031</v>
      </c>
      <c r="H60" s="9"/>
      <c r="I60" s="9">
        <v>-14030421281</v>
      </c>
      <c r="J60" s="9"/>
      <c r="K60" s="9">
        <v>36233241</v>
      </c>
      <c r="L60" s="9"/>
      <c r="M60" s="9">
        <v>506768380749</v>
      </c>
      <c r="N60" s="9"/>
      <c r="O60" s="9">
        <v>538965836182</v>
      </c>
      <c r="P60" s="9"/>
      <c r="Q60" s="9">
        <v>-32197455432</v>
      </c>
    </row>
    <row r="61" spans="1:17">
      <c r="A61" s="15" t="s">
        <v>40</v>
      </c>
      <c r="C61" s="9">
        <v>11563726</v>
      </c>
      <c r="D61" s="9"/>
      <c r="E61" s="9">
        <v>151158222068</v>
      </c>
      <c r="F61" s="9"/>
      <c r="G61" s="9">
        <v>158761646419</v>
      </c>
      <c r="H61" s="9"/>
      <c r="I61" s="9">
        <v>-7603424350</v>
      </c>
      <c r="J61" s="9"/>
      <c r="K61" s="9">
        <v>11563726</v>
      </c>
      <c r="L61" s="9"/>
      <c r="M61" s="9">
        <v>151158222068</v>
      </c>
      <c r="N61" s="9"/>
      <c r="O61" s="9">
        <v>177721267941</v>
      </c>
      <c r="P61" s="9"/>
      <c r="Q61" s="9">
        <v>-26563045872</v>
      </c>
    </row>
    <row r="62" spans="1:17">
      <c r="A62" s="15" t="s">
        <v>84</v>
      </c>
      <c r="C62" s="9">
        <v>7206570</v>
      </c>
      <c r="D62" s="9"/>
      <c r="E62" s="9">
        <v>44773068178</v>
      </c>
      <c r="F62" s="9"/>
      <c r="G62" s="9">
        <v>44916341996</v>
      </c>
      <c r="H62" s="9"/>
      <c r="I62" s="9">
        <v>-143273817</v>
      </c>
      <c r="J62" s="9"/>
      <c r="K62" s="9">
        <v>7206570</v>
      </c>
      <c r="L62" s="9"/>
      <c r="M62" s="9">
        <v>44773068178</v>
      </c>
      <c r="N62" s="9"/>
      <c r="O62" s="9">
        <v>44349479886</v>
      </c>
      <c r="P62" s="9"/>
      <c r="Q62" s="9">
        <f>423588292+53</f>
        <v>423588345</v>
      </c>
    </row>
    <row r="63" spans="1:17">
      <c r="A63" s="15" t="s">
        <v>63</v>
      </c>
      <c r="C63" s="9">
        <v>9529900</v>
      </c>
      <c r="D63" s="9"/>
      <c r="E63" s="9">
        <v>81658958958</v>
      </c>
      <c r="F63" s="9"/>
      <c r="G63" s="9">
        <v>76638164498</v>
      </c>
      <c r="H63" s="9"/>
      <c r="I63" s="9">
        <v>5020794460</v>
      </c>
      <c r="J63" s="9"/>
      <c r="K63" s="9">
        <v>9529900</v>
      </c>
      <c r="L63" s="9"/>
      <c r="M63" s="9">
        <v>81658958958</v>
      </c>
      <c r="N63" s="9"/>
      <c r="O63" s="9">
        <v>94542507008</v>
      </c>
      <c r="P63" s="9"/>
      <c r="Q63" s="9">
        <v>-12883548049</v>
      </c>
    </row>
    <row r="64" spans="1:17">
      <c r="A64" s="15" t="s">
        <v>22</v>
      </c>
      <c r="C64" s="9">
        <v>53493023</v>
      </c>
      <c r="D64" s="9"/>
      <c r="E64" s="9">
        <v>117462999584</v>
      </c>
      <c r="F64" s="9"/>
      <c r="G64" s="9">
        <v>119589989165</v>
      </c>
      <c r="H64" s="9"/>
      <c r="I64" s="9">
        <v>-2126989580</v>
      </c>
      <c r="J64" s="9"/>
      <c r="K64" s="9">
        <v>53493023</v>
      </c>
      <c r="L64" s="9"/>
      <c r="M64" s="9">
        <v>117462999584</v>
      </c>
      <c r="N64" s="9"/>
      <c r="O64" s="9">
        <v>143379798537</v>
      </c>
      <c r="P64" s="9"/>
      <c r="Q64" s="9">
        <v>-25916798952</v>
      </c>
    </row>
    <row r="65" spans="1:17">
      <c r="A65" s="15" t="s">
        <v>17</v>
      </c>
      <c r="C65" s="9">
        <v>20000001</v>
      </c>
      <c r="D65" s="9"/>
      <c r="E65" s="9">
        <v>28290664414</v>
      </c>
      <c r="F65" s="9"/>
      <c r="G65" s="9">
        <v>26561017328</v>
      </c>
      <c r="H65" s="9"/>
      <c r="I65" s="9">
        <v>1729647086</v>
      </c>
      <c r="J65" s="9"/>
      <c r="K65" s="9">
        <v>20000001</v>
      </c>
      <c r="L65" s="9"/>
      <c r="M65" s="9">
        <v>28290664414</v>
      </c>
      <c r="N65" s="9"/>
      <c r="O65" s="9">
        <v>43400225170</v>
      </c>
      <c r="P65" s="9"/>
      <c r="Q65" s="9">
        <v>-15109560755</v>
      </c>
    </row>
    <row r="66" spans="1:17">
      <c r="A66" s="15" t="s">
        <v>53</v>
      </c>
      <c r="C66" s="9">
        <v>13633830</v>
      </c>
      <c r="D66" s="9"/>
      <c r="E66" s="9">
        <v>531943816926</v>
      </c>
      <c r="F66" s="9"/>
      <c r="G66" s="9">
        <v>554305786300</v>
      </c>
      <c r="H66" s="9"/>
      <c r="I66" s="9">
        <v>-22361969373</v>
      </c>
      <c r="J66" s="9"/>
      <c r="K66" s="9">
        <v>13633830</v>
      </c>
      <c r="L66" s="9"/>
      <c r="M66" s="9">
        <v>531943816926</v>
      </c>
      <c r="N66" s="9"/>
      <c r="O66" s="9">
        <v>677635435575</v>
      </c>
      <c r="P66" s="9"/>
      <c r="Q66" s="9">
        <v>-145691618648</v>
      </c>
    </row>
    <row r="67" spans="1:17">
      <c r="A67" s="15" t="s">
        <v>31</v>
      </c>
      <c r="C67" s="9">
        <v>23946682</v>
      </c>
      <c r="D67" s="9"/>
      <c r="E67" s="9">
        <v>118735345819</v>
      </c>
      <c r="F67" s="9"/>
      <c r="G67" s="9">
        <v>119020996210</v>
      </c>
      <c r="H67" s="9"/>
      <c r="I67" s="9">
        <v>-285650390</v>
      </c>
      <c r="J67" s="9"/>
      <c r="K67" s="9">
        <v>23946682</v>
      </c>
      <c r="L67" s="9"/>
      <c r="M67" s="9">
        <v>118735345819</v>
      </c>
      <c r="N67" s="9"/>
      <c r="O67" s="9">
        <v>107922978426</v>
      </c>
      <c r="P67" s="9"/>
      <c r="Q67" s="9">
        <v>10812367393</v>
      </c>
    </row>
    <row r="68" spans="1:17">
      <c r="A68" s="15" t="s">
        <v>26</v>
      </c>
      <c r="C68" s="9">
        <v>3900000</v>
      </c>
      <c r="D68" s="9"/>
      <c r="E68" s="9">
        <v>436100669550</v>
      </c>
      <c r="F68" s="9"/>
      <c r="G68" s="9">
        <v>450134667450</v>
      </c>
      <c r="H68" s="9"/>
      <c r="I68" s="9">
        <v>-14033997900</v>
      </c>
      <c r="J68" s="9"/>
      <c r="K68" s="9">
        <v>3900000</v>
      </c>
      <c r="L68" s="9"/>
      <c r="M68" s="9">
        <v>436100669550</v>
      </c>
      <c r="N68" s="9"/>
      <c r="O68" s="9">
        <v>505534068000</v>
      </c>
      <c r="P68" s="9"/>
      <c r="Q68" s="9">
        <v>-69433398450</v>
      </c>
    </row>
    <row r="69" spans="1:17">
      <c r="A69" s="15" t="s">
        <v>29</v>
      </c>
      <c r="C69" s="9">
        <v>3593753</v>
      </c>
      <c r="D69" s="9"/>
      <c r="E69" s="9">
        <v>376527815881</v>
      </c>
      <c r="F69" s="9"/>
      <c r="G69" s="9">
        <v>411751385753</v>
      </c>
      <c r="H69" s="9"/>
      <c r="I69" s="9">
        <v>-35223569871</v>
      </c>
      <c r="J69" s="9"/>
      <c r="K69" s="9">
        <v>3593753</v>
      </c>
      <c r="L69" s="9"/>
      <c r="M69" s="9">
        <v>376527815881</v>
      </c>
      <c r="N69" s="9"/>
      <c r="O69" s="9">
        <v>506955050775</v>
      </c>
      <c r="P69" s="9"/>
      <c r="Q69" s="9">
        <v>-130427234893</v>
      </c>
    </row>
    <row r="70" spans="1:17">
      <c r="A70" s="15" t="s">
        <v>48</v>
      </c>
      <c r="C70" s="9">
        <v>26914264</v>
      </c>
      <c r="D70" s="9"/>
      <c r="E70" s="9">
        <v>211892663103</v>
      </c>
      <c r="F70" s="9"/>
      <c r="G70" s="9">
        <v>218581194135</v>
      </c>
      <c r="H70" s="9"/>
      <c r="I70" s="9">
        <v>-6688531031</v>
      </c>
      <c r="J70" s="9"/>
      <c r="K70" s="9">
        <v>26914264</v>
      </c>
      <c r="L70" s="9"/>
      <c r="M70" s="9">
        <v>211892663103</v>
      </c>
      <c r="N70" s="9"/>
      <c r="O70" s="9">
        <v>295315752555</v>
      </c>
      <c r="P70" s="9"/>
      <c r="Q70" s="9">
        <v>-83423089451</v>
      </c>
    </row>
    <row r="71" spans="1:17">
      <c r="A71" s="15" t="s">
        <v>36</v>
      </c>
      <c r="C71" s="9">
        <v>3611455</v>
      </c>
      <c r="D71" s="9"/>
      <c r="E71" s="9">
        <v>154907069264</v>
      </c>
      <c r="F71" s="9"/>
      <c r="G71" s="9">
        <v>155625062633</v>
      </c>
      <c r="H71" s="9"/>
      <c r="I71" s="9">
        <v>-717993368</v>
      </c>
      <c r="J71" s="9"/>
      <c r="K71" s="9">
        <v>3611455</v>
      </c>
      <c r="L71" s="9"/>
      <c r="M71" s="9">
        <v>154907069264</v>
      </c>
      <c r="N71" s="9"/>
      <c r="O71" s="9">
        <v>139932388867</v>
      </c>
      <c r="P71" s="9"/>
      <c r="Q71" s="9">
        <v>14974680397</v>
      </c>
    </row>
    <row r="72" spans="1:17">
      <c r="A72" s="15" t="s">
        <v>24</v>
      </c>
      <c r="C72" s="9">
        <v>53415570</v>
      </c>
      <c r="D72" s="9"/>
      <c r="E72" s="9">
        <v>460888447071</v>
      </c>
      <c r="F72" s="9"/>
      <c r="G72" s="9">
        <v>473100928964</v>
      </c>
      <c r="H72" s="9"/>
      <c r="I72" s="9">
        <v>-12212481892</v>
      </c>
      <c r="J72" s="9"/>
      <c r="K72" s="9">
        <v>53415570</v>
      </c>
      <c r="L72" s="9"/>
      <c r="M72" s="9">
        <v>460888447071</v>
      </c>
      <c r="N72" s="9"/>
      <c r="O72" s="9">
        <v>620943339175</v>
      </c>
      <c r="P72" s="9"/>
      <c r="Q72" s="9">
        <v>-160054892103</v>
      </c>
    </row>
    <row r="73" spans="1:17">
      <c r="A73" s="15" t="s">
        <v>30</v>
      </c>
      <c r="C73" s="9">
        <v>10500000</v>
      </c>
      <c r="D73" s="9"/>
      <c r="E73" s="9">
        <v>675829743750</v>
      </c>
      <c r="F73" s="9"/>
      <c r="G73" s="9">
        <v>704011061250</v>
      </c>
      <c r="H73" s="9"/>
      <c r="I73" s="9">
        <v>-28181317500</v>
      </c>
      <c r="J73" s="9"/>
      <c r="K73" s="9">
        <v>10500000</v>
      </c>
      <c r="L73" s="9"/>
      <c r="M73" s="9">
        <v>675829743750</v>
      </c>
      <c r="N73" s="9"/>
      <c r="O73" s="9">
        <v>832914495000</v>
      </c>
      <c r="P73" s="9"/>
      <c r="Q73" s="9">
        <v>-157084751250</v>
      </c>
    </row>
    <row r="74" spans="1:17">
      <c r="A74" s="15" t="s">
        <v>47</v>
      </c>
      <c r="C74" s="9">
        <v>7999999</v>
      </c>
      <c r="D74" s="9"/>
      <c r="E74" s="9">
        <v>23729958633</v>
      </c>
      <c r="F74" s="9"/>
      <c r="G74" s="9">
        <v>26012297148</v>
      </c>
      <c r="H74" s="9"/>
      <c r="I74" s="9">
        <v>-2282338514</v>
      </c>
      <c r="J74" s="9"/>
      <c r="K74" s="9">
        <v>7999999</v>
      </c>
      <c r="L74" s="9"/>
      <c r="M74" s="9">
        <v>23729958633</v>
      </c>
      <c r="N74" s="9"/>
      <c r="O74" s="9">
        <v>39629423870</v>
      </c>
      <c r="P74" s="9"/>
      <c r="Q74" s="9">
        <v>-15899465236</v>
      </c>
    </row>
    <row r="75" spans="1:17">
      <c r="A75" s="15" t="s">
        <v>44</v>
      </c>
      <c r="C75" s="9">
        <v>14864532</v>
      </c>
      <c r="D75" s="9"/>
      <c r="E75" s="9">
        <v>257251692682</v>
      </c>
      <c r="F75" s="9"/>
      <c r="G75" s="9">
        <v>268941521451</v>
      </c>
      <c r="H75" s="9"/>
      <c r="I75" s="9">
        <v>-11689828768</v>
      </c>
      <c r="J75" s="9"/>
      <c r="K75" s="9">
        <v>14864532</v>
      </c>
      <c r="L75" s="9"/>
      <c r="M75" s="9">
        <v>257251692682</v>
      </c>
      <c r="N75" s="9"/>
      <c r="O75" s="9">
        <v>338952225086</v>
      </c>
      <c r="P75" s="9"/>
      <c r="Q75" s="9">
        <v>-81700532403</v>
      </c>
    </row>
    <row r="76" spans="1:17">
      <c r="A76" s="15" t="s">
        <v>45</v>
      </c>
      <c r="C76" s="9">
        <v>12437997</v>
      </c>
      <c r="D76" s="9"/>
      <c r="E76" s="9">
        <v>285608190202</v>
      </c>
      <c r="F76" s="9"/>
      <c r="G76" s="9">
        <v>274480598376</v>
      </c>
      <c r="H76" s="9"/>
      <c r="I76" s="9">
        <v>11127591826</v>
      </c>
      <c r="J76" s="9"/>
      <c r="K76" s="9">
        <v>12437997</v>
      </c>
      <c r="L76" s="9"/>
      <c r="M76" s="9">
        <v>285608190202</v>
      </c>
      <c r="N76" s="9"/>
      <c r="O76" s="9">
        <v>289965054911</v>
      </c>
      <c r="P76" s="9"/>
      <c r="Q76" s="9">
        <v>-4356864708</v>
      </c>
    </row>
    <row r="77" spans="1:17">
      <c r="A77" s="15" t="s">
        <v>43</v>
      </c>
      <c r="C77" s="9">
        <v>11470105</v>
      </c>
      <c r="D77" s="9"/>
      <c r="E77" s="9">
        <v>157573675835</v>
      </c>
      <c r="F77" s="9"/>
      <c r="G77" s="9">
        <v>190411026516</v>
      </c>
      <c r="H77" s="9"/>
      <c r="I77" s="9">
        <v>-32837350680</v>
      </c>
      <c r="J77" s="9"/>
      <c r="K77" s="9">
        <v>11470105</v>
      </c>
      <c r="L77" s="9"/>
      <c r="M77" s="9">
        <v>157573675835</v>
      </c>
      <c r="N77" s="9"/>
      <c r="O77" s="9">
        <v>207977561549</v>
      </c>
      <c r="P77" s="9"/>
      <c r="Q77" s="9">
        <v>-50403885713</v>
      </c>
    </row>
    <row r="78" spans="1:17">
      <c r="A78" s="15" t="s">
        <v>15</v>
      </c>
      <c r="C78" s="9">
        <v>40301184</v>
      </c>
      <c r="D78" s="9"/>
      <c r="E78" s="9">
        <v>373772786942</v>
      </c>
      <c r="F78" s="9"/>
      <c r="G78" s="9">
        <v>373372173022</v>
      </c>
      <c r="H78" s="9"/>
      <c r="I78" s="9">
        <v>400613920</v>
      </c>
      <c r="J78" s="9"/>
      <c r="K78" s="9">
        <v>40301184</v>
      </c>
      <c r="L78" s="9"/>
      <c r="M78" s="9">
        <v>373772786942</v>
      </c>
      <c r="N78" s="9"/>
      <c r="O78" s="9">
        <v>406097723683</v>
      </c>
      <c r="P78" s="9"/>
      <c r="Q78" s="9">
        <v>-32324936740</v>
      </c>
    </row>
    <row r="79" spans="1:17">
      <c r="A79" s="15" t="s">
        <v>27</v>
      </c>
      <c r="C79" s="9">
        <v>6230198</v>
      </c>
      <c r="D79" s="9"/>
      <c r="E79" s="9">
        <v>353875352313</v>
      </c>
      <c r="F79" s="9"/>
      <c r="G79" s="9">
        <v>384655200073</v>
      </c>
      <c r="H79" s="9"/>
      <c r="I79" s="9">
        <v>-30779847759</v>
      </c>
      <c r="J79" s="9"/>
      <c r="K79" s="9">
        <v>6230198</v>
      </c>
      <c r="L79" s="9"/>
      <c r="M79" s="9">
        <v>353875352313</v>
      </c>
      <c r="N79" s="9"/>
      <c r="O79" s="9">
        <v>586179595703</v>
      </c>
      <c r="P79" s="9"/>
      <c r="Q79" s="9">
        <v>-232304243389</v>
      </c>
    </row>
    <row r="80" spans="1:17">
      <c r="A80" s="15" t="s">
        <v>68</v>
      </c>
      <c r="C80" s="9">
        <v>7600000</v>
      </c>
      <c r="D80" s="9"/>
      <c r="E80" s="9">
        <v>48622564080</v>
      </c>
      <c r="F80" s="9"/>
      <c r="G80" s="9">
        <v>48622564080</v>
      </c>
      <c r="H80" s="9"/>
      <c r="I80" s="9">
        <v>0</v>
      </c>
      <c r="J80" s="9"/>
      <c r="K80" s="9">
        <v>7600000</v>
      </c>
      <c r="L80" s="9"/>
      <c r="M80" s="9">
        <v>48622564080</v>
      </c>
      <c r="N80" s="9"/>
      <c r="O80" s="9">
        <v>45641404800</v>
      </c>
      <c r="P80" s="9"/>
      <c r="Q80" s="9">
        <v>2981159280</v>
      </c>
    </row>
    <row r="81" spans="1:17">
      <c r="A81" s="15" t="s">
        <v>149</v>
      </c>
      <c r="C81" s="9">
        <v>135000</v>
      </c>
      <c r="D81" s="9"/>
      <c r="E81" s="9">
        <v>134975396274</v>
      </c>
      <c r="F81" s="9"/>
      <c r="G81" s="9">
        <v>134975396274</v>
      </c>
      <c r="H81" s="9"/>
      <c r="I81" s="9">
        <v>0</v>
      </c>
      <c r="J81" s="9"/>
      <c r="K81" s="9">
        <v>135000</v>
      </c>
      <c r="L81" s="9"/>
      <c r="M81" s="9">
        <v>134975396274</v>
      </c>
      <c r="N81" s="9"/>
      <c r="O81" s="9">
        <v>134975396274</v>
      </c>
      <c r="P81" s="9"/>
      <c r="Q81" s="9">
        <v>0</v>
      </c>
    </row>
    <row r="82" spans="1:17">
      <c r="A82" s="15" t="s">
        <v>108</v>
      </c>
      <c r="C82" s="9">
        <v>790116</v>
      </c>
      <c r="D82" s="9"/>
      <c r="E82" s="9">
        <v>754716305791</v>
      </c>
      <c r="F82" s="9"/>
      <c r="G82" s="9">
        <v>742803516096</v>
      </c>
      <c r="H82" s="9"/>
      <c r="I82" s="9">
        <v>11912789695</v>
      </c>
      <c r="J82" s="9"/>
      <c r="K82" s="9">
        <v>790116</v>
      </c>
      <c r="L82" s="9"/>
      <c r="M82" s="9">
        <v>754716305791</v>
      </c>
      <c r="N82" s="9"/>
      <c r="O82" s="9">
        <v>702936842036</v>
      </c>
      <c r="P82" s="9"/>
      <c r="Q82" s="9">
        <v>51779463755</v>
      </c>
    </row>
    <row r="83" spans="1:17">
      <c r="A83" s="15" t="s">
        <v>111</v>
      </c>
      <c r="C83" s="9">
        <v>308857</v>
      </c>
      <c r="D83" s="9"/>
      <c r="E83" s="9">
        <v>291770643434</v>
      </c>
      <c r="F83" s="9"/>
      <c r="G83" s="9">
        <v>304412742607</v>
      </c>
      <c r="H83" s="9"/>
      <c r="I83" s="9">
        <v>-12642099172</v>
      </c>
      <c r="J83" s="9"/>
      <c r="K83" s="9">
        <v>308857</v>
      </c>
      <c r="L83" s="9"/>
      <c r="M83" s="9">
        <v>291770643434</v>
      </c>
      <c r="N83" s="9"/>
      <c r="O83" s="9">
        <v>267659459817</v>
      </c>
      <c r="P83" s="9"/>
      <c r="Q83" s="9">
        <v>24111183617</v>
      </c>
    </row>
    <row r="84" spans="1:17">
      <c r="A84" s="15" t="s">
        <v>114</v>
      </c>
      <c r="C84" s="9">
        <v>434893</v>
      </c>
      <c r="D84" s="9"/>
      <c r="E84" s="9">
        <v>403468421721</v>
      </c>
      <c r="F84" s="9"/>
      <c r="G84" s="9">
        <v>404300078455</v>
      </c>
      <c r="H84" s="9"/>
      <c r="I84" s="9">
        <v>-831656733</v>
      </c>
      <c r="J84" s="9"/>
      <c r="K84" s="9">
        <v>434893</v>
      </c>
      <c r="L84" s="9"/>
      <c r="M84" s="9">
        <v>403468421721</v>
      </c>
      <c r="N84" s="9"/>
      <c r="O84" s="9">
        <v>372314244232</v>
      </c>
      <c r="P84" s="9"/>
      <c r="Q84" s="9">
        <v>31154177489</v>
      </c>
    </row>
    <row r="85" spans="1:17">
      <c r="A85" s="15" t="s">
        <v>120</v>
      </c>
      <c r="C85" s="9">
        <v>3280</v>
      </c>
      <c r="D85" s="9"/>
      <c r="E85" s="9">
        <v>2870201281</v>
      </c>
      <c r="F85" s="9"/>
      <c r="G85" s="9">
        <v>2849541027</v>
      </c>
      <c r="H85" s="9"/>
      <c r="I85" s="9">
        <v>20660254</v>
      </c>
      <c r="J85" s="9"/>
      <c r="K85" s="9">
        <v>3280</v>
      </c>
      <c r="L85" s="9"/>
      <c r="M85" s="9">
        <v>2870201281</v>
      </c>
      <c r="N85" s="9"/>
      <c r="O85" s="9">
        <v>2646316268</v>
      </c>
      <c r="P85" s="9"/>
      <c r="Q85" s="9">
        <v>223885013</v>
      </c>
    </row>
    <row r="86" spans="1:17">
      <c r="A86" s="15" t="s">
        <v>123</v>
      </c>
      <c r="C86" s="9">
        <v>5600</v>
      </c>
      <c r="D86" s="9"/>
      <c r="E86" s="9">
        <v>4629464757</v>
      </c>
      <c r="F86" s="9"/>
      <c r="G86" s="9">
        <v>4591167700</v>
      </c>
      <c r="H86" s="9"/>
      <c r="I86" s="9">
        <v>38297057</v>
      </c>
      <c r="J86" s="9"/>
      <c r="K86" s="9">
        <v>5600</v>
      </c>
      <c r="L86" s="9"/>
      <c r="M86" s="9">
        <v>4629464757</v>
      </c>
      <c r="N86" s="9"/>
      <c r="O86" s="9">
        <v>4261387483</v>
      </c>
      <c r="P86" s="9"/>
      <c r="Q86" s="9">
        <v>368077274</v>
      </c>
    </row>
    <row r="87" spans="1:17">
      <c r="A87" s="15" t="s">
        <v>126</v>
      </c>
      <c r="C87" s="9">
        <v>834376</v>
      </c>
      <c r="D87" s="9"/>
      <c r="E87" s="9">
        <v>699914581484</v>
      </c>
      <c r="F87" s="9"/>
      <c r="G87" s="9">
        <v>695460116091</v>
      </c>
      <c r="H87" s="9"/>
      <c r="I87" s="9">
        <v>4454465393</v>
      </c>
      <c r="J87" s="9"/>
      <c r="K87" s="9">
        <v>834376</v>
      </c>
      <c r="L87" s="9"/>
      <c r="M87" s="9">
        <v>699914581484</v>
      </c>
      <c r="N87" s="9"/>
      <c r="O87" s="9">
        <v>685549144807</v>
      </c>
      <c r="P87" s="9"/>
      <c r="Q87" s="9">
        <v>14365436677</v>
      </c>
    </row>
    <row r="88" spans="1:17">
      <c r="A88" s="15" t="s">
        <v>117</v>
      </c>
      <c r="C88" s="9">
        <v>285667</v>
      </c>
      <c r="D88" s="9"/>
      <c r="E88" s="9">
        <v>255340009233</v>
      </c>
      <c r="F88" s="9"/>
      <c r="G88" s="9">
        <v>251944044233</v>
      </c>
      <c r="H88" s="9"/>
      <c r="I88" s="9">
        <v>3395965000</v>
      </c>
      <c r="J88" s="9"/>
      <c r="K88" s="9">
        <v>285667</v>
      </c>
      <c r="L88" s="9"/>
      <c r="M88" s="9">
        <v>255340009233</v>
      </c>
      <c r="N88" s="9"/>
      <c r="O88" s="9">
        <v>235816133486</v>
      </c>
      <c r="P88" s="9"/>
      <c r="Q88" s="9">
        <v>19523875747</v>
      </c>
    </row>
    <row r="89" spans="1:17">
      <c r="A89" s="15" t="s">
        <v>128</v>
      </c>
      <c r="C89" s="9">
        <v>60811</v>
      </c>
      <c r="D89" s="9"/>
      <c r="E89" s="9">
        <v>53465068659</v>
      </c>
      <c r="F89" s="9"/>
      <c r="G89" s="9">
        <v>52908140861</v>
      </c>
      <c r="H89" s="9"/>
      <c r="I89" s="9">
        <v>556927798</v>
      </c>
      <c r="J89" s="9"/>
      <c r="K89" s="9">
        <v>60811</v>
      </c>
      <c r="L89" s="9"/>
      <c r="M89" s="9">
        <v>53465068659</v>
      </c>
      <c r="N89" s="9"/>
      <c r="O89" s="9">
        <v>49231566190</v>
      </c>
      <c r="P89" s="9"/>
      <c r="Q89" s="9">
        <v>4233502469</v>
      </c>
    </row>
    <row r="90" spans="1:17">
      <c r="A90" s="15" t="s">
        <v>98</v>
      </c>
      <c r="C90" s="9">
        <v>153220</v>
      </c>
      <c r="D90" s="9"/>
      <c r="E90" s="9">
        <v>123534213364</v>
      </c>
      <c r="F90" s="9"/>
      <c r="G90" s="9">
        <v>123157360481</v>
      </c>
      <c r="H90" s="9"/>
      <c r="I90" s="9">
        <v>376852883</v>
      </c>
      <c r="J90" s="9"/>
      <c r="K90" s="9">
        <v>153220</v>
      </c>
      <c r="L90" s="9"/>
      <c r="M90" s="9">
        <v>123534213364</v>
      </c>
      <c r="N90" s="9"/>
      <c r="O90" s="9">
        <v>116269453872</v>
      </c>
      <c r="P90" s="9"/>
      <c r="Q90" s="9">
        <v>7264759492</v>
      </c>
    </row>
    <row r="91" spans="1:17">
      <c r="A91" s="15" t="s">
        <v>146</v>
      </c>
      <c r="C91" s="9">
        <v>140000</v>
      </c>
      <c r="D91" s="9"/>
      <c r="E91" s="9">
        <v>137175132500</v>
      </c>
      <c r="F91" s="9"/>
      <c r="G91" s="9">
        <v>137175132500</v>
      </c>
      <c r="H91" s="9"/>
      <c r="I91" s="9">
        <v>0</v>
      </c>
      <c r="J91" s="9"/>
      <c r="K91" s="9">
        <v>140000</v>
      </c>
      <c r="L91" s="9"/>
      <c r="M91" s="9">
        <v>137175132500</v>
      </c>
      <c r="N91" s="9"/>
      <c r="O91" s="9">
        <v>134025703437</v>
      </c>
      <c r="P91" s="9"/>
      <c r="Q91" s="9">
        <v>3149429063</v>
      </c>
    </row>
    <row r="92" spans="1:17">
      <c r="A92" s="15" t="s">
        <v>140</v>
      </c>
      <c r="C92" s="9">
        <v>100000</v>
      </c>
      <c r="D92" s="9"/>
      <c r="E92" s="9">
        <v>97787272843</v>
      </c>
      <c r="F92" s="9"/>
      <c r="G92" s="9">
        <v>97787272843</v>
      </c>
      <c r="H92" s="9"/>
      <c r="I92" s="9">
        <v>0</v>
      </c>
      <c r="J92" s="9"/>
      <c r="K92" s="9">
        <v>100000</v>
      </c>
      <c r="L92" s="9"/>
      <c r="M92" s="9">
        <v>97787272843</v>
      </c>
      <c r="N92" s="9"/>
      <c r="O92" s="9">
        <v>94357894531</v>
      </c>
      <c r="P92" s="9"/>
      <c r="Q92" s="9">
        <v>3429378312</v>
      </c>
    </row>
    <row r="93" spans="1:17">
      <c r="A93" s="15" t="s">
        <v>102</v>
      </c>
      <c r="C93" s="9">
        <v>132400</v>
      </c>
      <c r="D93" s="9"/>
      <c r="E93" s="9">
        <v>105238921987</v>
      </c>
      <c r="F93" s="9"/>
      <c r="G93" s="9">
        <v>105000645183</v>
      </c>
      <c r="H93" s="9"/>
      <c r="I93" s="9">
        <v>238276804</v>
      </c>
      <c r="J93" s="9"/>
      <c r="K93" s="9">
        <v>132400</v>
      </c>
      <c r="L93" s="9"/>
      <c r="M93" s="9">
        <v>105238921987</v>
      </c>
      <c r="N93" s="9"/>
      <c r="O93" s="9">
        <v>104620244978</v>
      </c>
      <c r="P93" s="9"/>
      <c r="Q93" s="9">
        <v>618677009</v>
      </c>
    </row>
    <row r="94" spans="1:17">
      <c r="A94" s="15" t="s">
        <v>105</v>
      </c>
      <c r="C94" s="9">
        <v>33962</v>
      </c>
      <c r="D94" s="9"/>
      <c r="E94" s="9">
        <v>26214251425</v>
      </c>
      <c r="F94" s="9"/>
      <c r="G94" s="9">
        <v>26213911867</v>
      </c>
      <c r="H94" s="9"/>
      <c r="I94" s="9">
        <v>339558</v>
      </c>
      <c r="J94" s="9"/>
      <c r="K94" s="9">
        <v>33962</v>
      </c>
      <c r="L94" s="9"/>
      <c r="M94" s="9">
        <v>26214251425</v>
      </c>
      <c r="N94" s="9"/>
      <c r="O94" s="9">
        <v>24367732607</v>
      </c>
      <c r="P94" s="9"/>
      <c r="Q94" s="9">
        <v>1846518818</v>
      </c>
    </row>
    <row r="95" spans="1:17">
      <c r="A95" s="15" t="s">
        <v>143</v>
      </c>
      <c r="C95" s="9">
        <v>898000</v>
      </c>
      <c r="D95" s="9"/>
      <c r="E95" s="9">
        <v>862812606865</v>
      </c>
      <c r="F95" s="9"/>
      <c r="G95" s="9">
        <v>871647325282</v>
      </c>
      <c r="H95" s="9"/>
      <c r="I95" s="9">
        <v>-8834718416</v>
      </c>
      <c r="J95" s="9"/>
      <c r="K95" s="9">
        <v>898000</v>
      </c>
      <c r="L95" s="9"/>
      <c r="M95" s="9">
        <v>862812606865</v>
      </c>
      <c r="N95" s="9"/>
      <c r="O95" s="9">
        <v>879880492752</v>
      </c>
      <c r="P95" s="9"/>
      <c r="Q95" s="9">
        <v>-17067885886</v>
      </c>
    </row>
    <row r="96" spans="1:17">
      <c r="A96" s="15" t="s">
        <v>131</v>
      </c>
      <c r="C96" s="9">
        <v>700000</v>
      </c>
      <c r="D96" s="9"/>
      <c r="E96" s="9">
        <v>691726601825</v>
      </c>
      <c r="F96" s="9"/>
      <c r="G96" s="9">
        <v>686575535625</v>
      </c>
      <c r="H96" s="9"/>
      <c r="I96" s="9">
        <v>5151066200</v>
      </c>
      <c r="J96" s="9"/>
      <c r="K96" s="9">
        <v>700000</v>
      </c>
      <c r="L96" s="9"/>
      <c r="M96" s="9">
        <v>691726601825</v>
      </c>
      <c r="N96" s="9"/>
      <c r="O96" s="9">
        <v>685160000000</v>
      </c>
      <c r="P96" s="9"/>
      <c r="Q96" s="9">
        <v>6566601824</v>
      </c>
    </row>
    <row r="97" spans="1:17">
      <c r="A97" s="15" t="s">
        <v>134</v>
      </c>
      <c r="C97" s="9">
        <v>100000</v>
      </c>
      <c r="D97" s="9"/>
      <c r="E97" s="9">
        <v>100981693750</v>
      </c>
      <c r="F97" s="9"/>
      <c r="G97" s="9">
        <v>99981875000</v>
      </c>
      <c r="H97" s="9"/>
      <c r="I97" s="9">
        <v>999818750</v>
      </c>
      <c r="J97" s="9"/>
      <c r="K97" s="9">
        <v>100000</v>
      </c>
      <c r="L97" s="9"/>
      <c r="M97" s="9">
        <v>100981693750</v>
      </c>
      <c r="N97" s="9"/>
      <c r="O97" s="9">
        <v>95252000000</v>
      </c>
      <c r="P97" s="9"/>
      <c r="Q97" s="9">
        <v>5729693750</v>
      </c>
    </row>
    <row r="98" spans="1:17" ht="24.75" thickBot="1">
      <c r="C98" s="9"/>
      <c r="D98" s="9"/>
      <c r="E98" s="12">
        <f>SUM(E8:E97)</f>
        <v>36508240065487</v>
      </c>
      <c r="F98" s="9"/>
      <c r="G98" s="12">
        <f>SUM(G8:G97)</f>
        <v>37016151605281</v>
      </c>
      <c r="H98" s="9"/>
      <c r="I98" s="12">
        <f>SUM(I8:I97)</f>
        <v>-507911539744</v>
      </c>
      <c r="J98" s="9"/>
      <c r="K98" s="9"/>
      <c r="L98" s="9"/>
      <c r="M98" s="12">
        <f>SUM(M8:M97)</f>
        <v>36508240065487</v>
      </c>
      <c r="N98" s="9"/>
      <c r="O98" s="12">
        <f>SUM(O8:O97)</f>
        <v>42076212512282</v>
      </c>
      <c r="P98" s="9"/>
      <c r="Q98" s="12">
        <f>SUM(Q8:Q97)</f>
        <v>-5567972446795</v>
      </c>
    </row>
    <row r="99" spans="1:17" ht="24.75" thickTop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4"/>
  <sheetViews>
    <sheetView rightToLeft="1" workbookViewId="0">
      <selection activeCell="G76" sqref="G76"/>
    </sheetView>
  </sheetViews>
  <sheetFormatPr defaultRowHeight="24"/>
  <cols>
    <col min="1" max="1" width="4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3</v>
      </c>
      <c r="C6" s="24" t="s">
        <v>179</v>
      </c>
      <c r="D6" s="24" t="s">
        <v>179</v>
      </c>
      <c r="E6" s="24" t="s">
        <v>179</v>
      </c>
      <c r="F6" s="24" t="s">
        <v>179</v>
      </c>
      <c r="G6" s="24" t="s">
        <v>179</v>
      </c>
      <c r="H6" s="24" t="s">
        <v>179</v>
      </c>
      <c r="I6" s="24" t="s">
        <v>179</v>
      </c>
      <c r="K6" s="24" t="s">
        <v>180</v>
      </c>
      <c r="L6" s="24" t="s">
        <v>180</v>
      </c>
      <c r="M6" s="24" t="s">
        <v>180</v>
      </c>
      <c r="N6" s="24" t="s">
        <v>180</v>
      </c>
      <c r="O6" s="24" t="s">
        <v>180</v>
      </c>
      <c r="P6" s="24" t="s">
        <v>180</v>
      </c>
      <c r="Q6" s="24" t="s">
        <v>180</v>
      </c>
    </row>
    <row r="7" spans="1:17" ht="24.75">
      <c r="A7" s="24" t="s">
        <v>3</v>
      </c>
      <c r="C7" s="24" t="s">
        <v>7</v>
      </c>
      <c r="E7" s="24" t="s">
        <v>230</v>
      </c>
      <c r="G7" s="24" t="s">
        <v>231</v>
      </c>
      <c r="I7" s="24" t="s">
        <v>233</v>
      </c>
      <c r="K7" s="24" t="s">
        <v>7</v>
      </c>
      <c r="M7" s="24" t="s">
        <v>230</v>
      </c>
      <c r="O7" s="24" t="s">
        <v>231</v>
      </c>
      <c r="Q7" s="24" t="s">
        <v>233</v>
      </c>
    </row>
    <row r="8" spans="1:17">
      <c r="A8" s="1" t="s">
        <v>79</v>
      </c>
      <c r="C8" s="9">
        <v>1200000</v>
      </c>
      <c r="D8" s="9"/>
      <c r="E8" s="9">
        <v>27170911994</v>
      </c>
      <c r="F8" s="9"/>
      <c r="G8" s="9">
        <v>40354453760</v>
      </c>
      <c r="H8" s="9"/>
      <c r="I8" s="9">
        <v>-13183541766</v>
      </c>
      <c r="J8" s="9"/>
      <c r="K8" s="9">
        <v>1200000</v>
      </c>
      <c r="L8" s="9"/>
      <c r="M8" s="9">
        <v>27170911994</v>
      </c>
      <c r="N8" s="9"/>
      <c r="O8" s="9">
        <v>40354453760</v>
      </c>
      <c r="P8" s="9"/>
      <c r="Q8" s="9">
        <v>-13183541766</v>
      </c>
    </row>
    <row r="9" spans="1:17">
      <c r="A9" s="1" t="s">
        <v>35</v>
      </c>
      <c r="C9" s="9">
        <v>17023416</v>
      </c>
      <c r="D9" s="9"/>
      <c r="E9" s="9">
        <v>75178530020</v>
      </c>
      <c r="F9" s="9"/>
      <c r="G9" s="9">
        <v>98088881492</v>
      </c>
      <c r="H9" s="9"/>
      <c r="I9" s="9">
        <v>-22910351472</v>
      </c>
      <c r="J9" s="9"/>
      <c r="K9" s="9">
        <v>71182254</v>
      </c>
      <c r="L9" s="9"/>
      <c r="M9" s="9">
        <v>338197688906</v>
      </c>
      <c r="N9" s="9"/>
      <c r="O9" s="9">
        <v>418143743042</v>
      </c>
      <c r="P9" s="9"/>
      <c r="Q9" s="9">
        <v>-79946054136</v>
      </c>
    </row>
    <row r="10" spans="1:17">
      <c r="A10" s="1" t="s">
        <v>55</v>
      </c>
      <c r="C10" s="9">
        <v>203372</v>
      </c>
      <c r="D10" s="9"/>
      <c r="E10" s="9">
        <v>7133311738</v>
      </c>
      <c r="F10" s="9"/>
      <c r="G10" s="9">
        <v>8593903840</v>
      </c>
      <c r="H10" s="9"/>
      <c r="I10" s="9">
        <v>-1460592102</v>
      </c>
      <c r="J10" s="9"/>
      <c r="K10" s="9">
        <v>203372</v>
      </c>
      <c r="L10" s="9"/>
      <c r="M10" s="9">
        <v>7133311738</v>
      </c>
      <c r="N10" s="9"/>
      <c r="O10" s="9">
        <v>8593903840</v>
      </c>
      <c r="P10" s="9"/>
      <c r="Q10" s="9">
        <v>-1460592102</v>
      </c>
    </row>
    <row r="11" spans="1:17">
      <c r="A11" s="1" t="s">
        <v>76</v>
      </c>
      <c r="C11" s="9">
        <v>12675137</v>
      </c>
      <c r="D11" s="9"/>
      <c r="E11" s="9">
        <v>147486356090</v>
      </c>
      <c r="F11" s="9"/>
      <c r="G11" s="9">
        <v>185971865805</v>
      </c>
      <c r="H11" s="9"/>
      <c r="I11" s="9">
        <v>-38485509715</v>
      </c>
      <c r="J11" s="9"/>
      <c r="K11" s="9">
        <v>41458354</v>
      </c>
      <c r="L11" s="9"/>
      <c r="M11" s="9">
        <v>526603642174</v>
      </c>
      <c r="N11" s="9"/>
      <c r="O11" s="9">
        <v>608284347329</v>
      </c>
      <c r="P11" s="9"/>
      <c r="Q11" s="9">
        <v>-81680705155</v>
      </c>
    </row>
    <row r="12" spans="1:17">
      <c r="A12" s="1" t="s">
        <v>58</v>
      </c>
      <c r="C12" s="9">
        <v>583062</v>
      </c>
      <c r="D12" s="9"/>
      <c r="E12" s="9">
        <v>15097740493</v>
      </c>
      <c r="F12" s="9"/>
      <c r="G12" s="9">
        <v>15852526533</v>
      </c>
      <c r="H12" s="9"/>
      <c r="I12" s="9">
        <v>-754786040</v>
      </c>
      <c r="J12" s="9"/>
      <c r="K12" s="9">
        <v>1154285</v>
      </c>
      <c r="L12" s="9"/>
      <c r="M12" s="9">
        <v>32806749872</v>
      </c>
      <c r="N12" s="9"/>
      <c r="O12" s="9">
        <v>31619465405</v>
      </c>
      <c r="P12" s="9"/>
      <c r="Q12" s="9">
        <v>1187284467</v>
      </c>
    </row>
    <row r="13" spans="1:17">
      <c r="A13" s="1" t="s">
        <v>59</v>
      </c>
      <c r="C13" s="9">
        <v>11200</v>
      </c>
      <c r="D13" s="9"/>
      <c r="E13" s="9">
        <v>140272388</v>
      </c>
      <c r="F13" s="9"/>
      <c r="G13" s="9">
        <v>127056097</v>
      </c>
      <c r="H13" s="9"/>
      <c r="I13" s="9">
        <v>13216291</v>
      </c>
      <c r="J13" s="9"/>
      <c r="K13" s="9">
        <v>11200</v>
      </c>
      <c r="L13" s="9"/>
      <c r="M13" s="9">
        <v>140272388</v>
      </c>
      <c r="N13" s="9"/>
      <c r="O13" s="9">
        <v>127056097</v>
      </c>
      <c r="P13" s="9"/>
      <c r="Q13" s="9">
        <v>13216291</v>
      </c>
    </row>
    <row r="14" spans="1:17">
      <c r="A14" s="1" t="s">
        <v>37</v>
      </c>
      <c r="C14" s="9">
        <v>5270664</v>
      </c>
      <c r="D14" s="9"/>
      <c r="E14" s="9">
        <v>67940976146</v>
      </c>
      <c r="F14" s="9"/>
      <c r="G14" s="9">
        <v>67940976146</v>
      </c>
      <c r="H14" s="9"/>
      <c r="I14" s="9">
        <v>0</v>
      </c>
      <c r="J14" s="9"/>
      <c r="K14" s="9">
        <v>5270664</v>
      </c>
      <c r="L14" s="9"/>
      <c r="M14" s="9">
        <v>67940976146</v>
      </c>
      <c r="N14" s="9"/>
      <c r="O14" s="9">
        <v>67940976146</v>
      </c>
      <c r="P14" s="9"/>
      <c r="Q14" s="9">
        <v>0</v>
      </c>
    </row>
    <row r="15" spans="1:17">
      <c r="A15" s="1" t="s">
        <v>75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250000</v>
      </c>
      <c r="L15" s="9"/>
      <c r="M15" s="9">
        <v>1834022261</v>
      </c>
      <c r="N15" s="9"/>
      <c r="O15" s="9">
        <v>1776921657</v>
      </c>
      <c r="P15" s="9"/>
      <c r="Q15" s="9">
        <v>57100604</v>
      </c>
    </row>
    <row r="16" spans="1:17">
      <c r="A16" s="1" t="s">
        <v>234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54596788</v>
      </c>
      <c r="L16" s="9"/>
      <c r="M16" s="9">
        <v>186065853504</v>
      </c>
      <c r="N16" s="9"/>
      <c r="O16" s="9">
        <v>186065853504</v>
      </c>
      <c r="P16" s="9"/>
      <c r="Q16" s="9">
        <v>0</v>
      </c>
    </row>
    <row r="17" spans="1:17">
      <c r="A17" s="1" t="s">
        <v>235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49866</v>
      </c>
      <c r="L17" s="9"/>
      <c r="M17" s="9">
        <v>2503249517</v>
      </c>
      <c r="N17" s="9"/>
      <c r="O17" s="9">
        <v>2488077222</v>
      </c>
      <c r="P17" s="9"/>
      <c r="Q17" s="9">
        <v>15172295</v>
      </c>
    </row>
    <row r="18" spans="1:17">
      <c r="A18" s="1" t="s">
        <v>236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7999999</v>
      </c>
      <c r="L18" s="9"/>
      <c r="M18" s="9">
        <v>31191996101</v>
      </c>
      <c r="N18" s="9"/>
      <c r="O18" s="9">
        <v>19236853195</v>
      </c>
      <c r="P18" s="9"/>
      <c r="Q18" s="9">
        <v>11955142906</v>
      </c>
    </row>
    <row r="19" spans="1:17">
      <c r="A19" s="1" t="s">
        <v>39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J19" s="9"/>
      <c r="K19" s="9">
        <v>10000</v>
      </c>
      <c r="L19" s="9"/>
      <c r="M19" s="9">
        <v>332807941</v>
      </c>
      <c r="N19" s="9"/>
      <c r="O19" s="9">
        <v>338823338</v>
      </c>
      <c r="P19" s="9"/>
      <c r="Q19" s="9">
        <v>-6015397</v>
      </c>
    </row>
    <row r="20" spans="1:17">
      <c r="A20" s="1" t="s">
        <v>237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5177324</v>
      </c>
      <c r="L20" s="9"/>
      <c r="M20" s="9">
        <v>122679318659</v>
      </c>
      <c r="N20" s="9"/>
      <c r="O20" s="9">
        <v>131011406613</v>
      </c>
      <c r="P20" s="9"/>
      <c r="Q20" s="9">
        <v>-8332087954</v>
      </c>
    </row>
    <row r="21" spans="1:17">
      <c r="A21" s="1" t="s">
        <v>238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3400000</v>
      </c>
      <c r="L21" s="9"/>
      <c r="M21" s="9">
        <v>27752230122</v>
      </c>
      <c r="N21" s="9"/>
      <c r="O21" s="9">
        <v>27752230122</v>
      </c>
      <c r="P21" s="9"/>
      <c r="Q21" s="9">
        <v>0</v>
      </c>
    </row>
    <row r="22" spans="1:17">
      <c r="A22" s="1" t="s">
        <v>239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v>0</v>
      </c>
      <c r="J22" s="9"/>
      <c r="K22" s="9">
        <v>45718</v>
      </c>
      <c r="L22" s="9"/>
      <c r="M22" s="9">
        <v>537338967</v>
      </c>
      <c r="N22" s="9"/>
      <c r="O22" s="9">
        <v>721227669</v>
      </c>
      <c r="P22" s="9"/>
      <c r="Q22" s="9">
        <v>-183888702</v>
      </c>
    </row>
    <row r="23" spans="1:17">
      <c r="A23" s="1" t="s">
        <v>24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9">
        <v>3078964</v>
      </c>
      <c r="L23" s="9"/>
      <c r="M23" s="9">
        <v>32867823908</v>
      </c>
      <c r="N23" s="9"/>
      <c r="O23" s="9">
        <v>38411083792</v>
      </c>
      <c r="P23" s="9"/>
      <c r="Q23" s="9">
        <v>-5543259884</v>
      </c>
    </row>
    <row r="24" spans="1:17">
      <c r="A24" s="1" t="s">
        <v>207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v>0</v>
      </c>
      <c r="J24" s="9"/>
      <c r="K24" s="9">
        <v>120000</v>
      </c>
      <c r="L24" s="9"/>
      <c r="M24" s="9">
        <v>59247347613</v>
      </c>
      <c r="N24" s="9"/>
      <c r="O24" s="9">
        <v>84747931560</v>
      </c>
      <c r="P24" s="9"/>
      <c r="Q24" s="9">
        <v>-25500583947</v>
      </c>
    </row>
    <row r="25" spans="1:17">
      <c r="A25" s="1" t="s">
        <v>19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1050471</v>
      </c>
      <c r="L25" s="9"/>
      <c r="M25" s="9">
        <v>17801201895</v>
      </c>
      <c r="N25" s="9"/>
      <c r="O25" s="9">
        <v>21217965893</v>
      </c>
      <c r="P25" s="9"/>
      <c r="Q25" s="9">
        <v>-3416763998</v>
      </c>
    </row>
    <row r="26" spans="1:17">
      <c r="A26" s="1" t="s">
        <v>17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9"/>
      <c r="K26" s="9">
        <v>961127</v>
      </c>
      <c r="L26" s="9"/>
      <c r="M26" s="9">
        <v>1436043955</v>
      </c>
      <c r="N26" s="9"/>
      <c r="O26" s="9">
        <v>2085656306</v>
      </c>
      <c r="P26" s="9"/>
      <c r="Q26" s="9">
        <v>-649612351</v>
      </c>
    </row>
    <row r="27" spans="1:17">
      <c r="A27" s="1" t="s">
        <v>80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3442946</v>
      </c>
      <c r="L27" s="9"/>
      <c r="M27" s="9">
        <v>38470930220</v>
      </c>
      <c r="N27" s="9"/>
      <c r="O27" s="9">
        <v>51503005573</v>
      </c>
      <c r="P27" s="9"/>
      <c r="Q27" s="9">
        <v>-13032075353</v>
      </c>
    </row>
    <row r="28" spans="1:17">
      <c r="A28" s="1" t="s">
        <v>240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1300000</v>
      </c>
      <c r="L28" s="9"/>
      <c r="M28" s="9">
        <v>10129600000</v>
      </c>
      <c r="N28" s="9"/>
      <c r="O28" s="9">
        <v>19978416900</v>
      </c>
      <c r="P28" s="9"/>
      <c r="Q28" s="9">
        <v>-9848816900</v>
      </c>
    </row>
    <row r="29" spans="1:17">
      <c r="A29" s="1" t="s">
        <v>241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v>0</v>
      </c>
      <c r="J29" s="9"/>
      <c r="K29" s="9">
        <v>1473106</v>
      </c>
      <c r="L29" s="9"/>
      <c r="M29" s="9">
        <v>22375024891</v>
      </c>
      <c r="N29" s="9"/>
      <c r="O29" s="9">
        <v>19936540890</v>
      </c>
      <c r="P29" s="9"/>
      <c r="Q29" s="9">
        <v>2438484001</v>
      </c>
    </row>
    <row r="30" spans="1:17">
      <c r="A30" s="1" t="s">
        <v>196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v>0</v>
      </c>
      <c r="J30" s="9"/>
      <c r="K30" s="9">
        <v>2016418</v>
      </c>
      <c r="L30" s="9"/>
      <c r="M30" s="9">
        <v>35865823756</v>
      </c>
      <c r="N30" s="9"/>
      <c r="O30" s="9">
        <v>40596607337</v>
      </c>
      <c r="P30" s="9"/>
      <c r="Q30" s="9">
        <v>-4730783581</v>
      </c>
    </row>
    <row r="31" spans="1:17">
      <c r="A31" s="1" t="s">
        <v>86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52000</v>
      </c>
      <c r="L31" s="9"/>
      <c r="M31" s="9">
        <v>262439279</v>
      </c>
      <c r="N31" s="9"/>
      <c r="O31" s="9">
        <v>263777125</v>
      </c>
      <c r="P31" s="9"/>
      <c r="Q31" s="9">
        <v>-1337846</v>
      </c>
    </row>
    <row r="32" spans="1:17">
      <c r="A32" s="1" t="s">
        <v>27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1519629</v>
      </c>
      <c r="L32" s="9"/>
      <c r="M32" s="9">
        <v>123601700733</v>
      </c>
      <c r="N32" s="9"/>
      <c r="O32" s="9">
        <v>142977079149</v>
      </c>
      <c r="P32" s="9"/>
      <c r="Q32" s="9">
        <v>-19375378416</v>
      </c>
    </row>
    <row r="33" spans="1:17">
      <c r="A33" s="1" t="s">
        <v>242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13361564</v>
      </c>
      <c r="L33" s="9"/>
      <c r="M33" s="9">
        <v>39884268540</v>
      </c>
      <c r="N33" s="9"/>
      <c r="O33" s="9">
        <v>39884268540</v>
      </c>
      <c r="P33" s="9"/>
      <c r="Q33" s="9">
        <v>0</v>
      </c>
    </row>
    <row r="34" spans="1:17">
      <c r="A34" s="1" t="s">
        <v>34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2500000</v>
      </c>
      <c r="L34" s="9"/>
      <c r="M34" s="9">
        <v>41874356250</v>
      </c>
      <c r="N34" s="9"/>
      <c r="O34" s="9">
        <v>49777053748</v>
      </c>
      <c r="P34" s="9"/>
      <c r="Q34" s="9">
        <v>-7902697498</v>
      </c>
    </row>
    <row r="35" spans="1:17">
      <c r="A35" s="1" t="s">
        <v>47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12000000</v>
      </c>
      <c r="L35" s="9"/>
      <c r="M35" s="9">
        <v>58732208654</v>
      </c>
      <c r="N35" s="9"/>
      <c r="O35" s="9">
        <v>59444143231</v>
      </c>
      <c r="P35" s="9"/>
      <c r="Q35" s="9">
        <v>-711934577</v>
      </c>
    </row>
    <row r="36" spans="1:17">
      <c r="A36" s="1" t="s">
        <v>15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500000</v>
      </c>
      <c r="L36" s="9"/>
      <c r="M36" s="9">
        <v>5217465235</v>
      </c>
      <c r="N36" s="9"/>
      <c r="O36" s="9">
        <v>5038285269</v>
      </c>
      <c r="P36" s="9"/>
      <c r="Q36" s="9">
        <v>179179966</v>
      </c>
    </row>
    <row r="37" spans="1:17">
      <c r="A37" s="1" t="s">
        <v>243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3920000</v>
      </c>
      <c r="L37" s="9"/>
      <c r="M37" s="9">
        <v>50679475218</v>
      </c>
      <c r="N37" s="9"/>
      <c r="O37" s="9">
        <v>50679475218</v>
      </c>
      <c r="P37" s="9"/>
      <c r="Q37" s="9">
        <v>0</v>
      </c>
    </row>
    <row r="38" spans="1:17">
      <c r="A38" s="1" t="s">
        <v>65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4217535</v>
      </c>
      <c r="L38" s="9"/>
      <c r="M38" s="9">
        <v>60707641613</v>
      </c>
      <c r="N38" s="9"/>
      <c r="O38" s="9">
        <v>69384893026</v>
      </c>
      <c r="P38" s="9"/>
      <c r="Q38" s="9">
        <v>-8677251413</v>
      </c>
    </row>
    <row r="39" spans="1:17">
      <c r="A39" s="1" t="s">
        <v>152</v>
      </c>
      <c r="C39" s="9">
        <v>450000</v>
      </c>
      <c r="D39" s="9"/>
      <c r="E39" s="9">
        <v>450000000000</v>
      </c>
      <c r="F39" s="9"/>
      <c r="G39" s="9">
        <v>448730054740</v>
      </c>
      <c r="H39" s="9"/>
      <c r="I39" s="9">
        <v>1269945260</v>
      </c>
      <c r="J39" s="9"/>
      <c r="K39" s="9">
        <v>850000</v>
      </c>
      <c r="L39" s="9"/>
      <c r="M39" s="9">
        <v>846360022625</v>
      </c>
      <c r="N39" s="9"/>
      <c r="O39" s="9">
        <v>848653555464</v>
      </c>
      <c r="P39" s="9"/>
      <c r="Q39" s="9">
        <v>-2293532839</v>
      </c>
    </row>
    <row r="40" spans="1:17">
      <c r="A40" s="1" t="s">
        <v>137</v>
      </c>
      <c r="C40" s="9">
        <v>109200</v>
      </c>
      <c r="D40" s="9"/>
      <c r="E40" s="9">
        <v>102850402825</v>
      </c>
      <c r="F40" s="9"/>
      <c r="G40" s="9">
        <v>102532663654</v>
      </c>
      <c r="H40" s="9"/>
      <c r="I40" s="9">
        <v>317739171</v>
      </c>
      <c r="J40" s="9"/>
      <c r="K40" s="9">
        <v>109200</v>
      </c>
      <c r="L40" s="9"/>
      <c r="M40" s="9">
        <v>102850402825</v>
      </c>
      <c r="N40" s="9"/>
      <c r="O40" s="9">
        <v>102532663654</v>
      </c>
      <c r="P40" s="9"/>
      <c r="Q40" s="9">
        <v>317739171</v>
      </c>
    </row>
    <row r="41" spans="1:17">
      <c r="A41" s="1" t="s">
        <v>111</v>
      </c>
      <c r="C41" s="9">
        <v>266326</v>
      </c>
      <c r="D41" s="9"/>
      <c r="E41" s="9">
        <v>249967403695</v>
      </c>
      <c r="F41" s="9"/>
      <c r="G41" s="9">
        <v>230801546657</v>
      </c>
      <c r="H41" s="9"/>
      <c r="I41" s="9">
        <v>19165857038</v>
      </c>
      <c r="J41" s="9"/>
      <c r="K41" s="9">
        <v>416326</v>
      </c>
      <c r="L41" s="9"/>
      <c r="M41" s="9">
        <v>385100680258</v>
      </c>
      <c r="N41" s="9"/>
      <c r="O41" s="9">
        <v>360793481348</v>
      </c>
      <c r="P41" s="9"/>
      <c r="Q41" s="9">
        <v>24307198910</v>
      </c>
    </row>
    <row r="42" spans="1:17">
      <c r="A42" s="1" t="s">
        <v>126</v>
      </c>
      <c r="C42" s="9">
        <v>150000</v>
      </c>
      <c r="D42" s="9"/>
      <c r="E42" s="9">
        <v>125416580220</v>
      </c>
      <c r="F42" s="9"/>
      <c r="G42" s="9">
        <v>123244642370</v>
      </c>
      <c r="H42" s="9"/>
      <c r="I42" s="9">
        <v>2171937850</v>
      </c>
      <c r="J42" s="9"/>
      <c r="K42" s="9">
        <v>150000</v>
      </c>
      <c r="L42" s="9"/>
      <c r="M42" s="9">
        <v>125416580220</v>
      </c>
      <c r="N42" s="9"/>
      <c r="O42" s="9">
        <v>123244642370</v>
      </c>
      <c r="P42" s="9"/>
      <c r="Q42" s="9">
        <v>2171937850</v>
      </c>
    </row>
    <row r="43" spans="1:17">
      <c r="A43" s="1" t="s">
        <v>114</v>
      </c>
      <c r="C43" s="9">
        <v>100000</v>
      </c>
      <c r="D43" s="9"/>
      <c r="E43" s="9">
        <v>92101621345</v>
      </c>
      <c r="F43" s="9"/>
      <c r="G43" s="9">
        <v>85610539658</v>
      </c>
      <c r="H43" s="9"/>
      <c r="I43" s="9">
        <v>6491081687</v>
      </c>
      <c r="J43" s="9"/>
      <c r="K43" s="9">
        <v>100000</v>
      </c>
      <c r="L43" s="9"/>
      <c r="M43" s="9">
        <v>92101621345</v>
      </c>
      <c r="N43" s="9"/>
      <c r="O43" s="9">
        <v>85610539658</v>
      </c>
      <c r="P43" s="9"/>
      <c r="Q43" s="9">
        <v>6491081687</v>
      </c>
    </row>
    <row r="44" spans="1:17">
      <c r="A44" s="1" t="s">
        <v>244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9">
        <v>32</v>
      </c>
      <c r="L44" s="9"/>
      <c r="M44" s="9">
        <v>19721227</v>
      </c>
      <c r="N44" s="9"/>
      <c r="O44" s="9">
        <v>19169964</v>
      </c>
      <c r="P44" s="9"/>
      <c r="Q44" s="9">
        <v>551263</v>
      </c>
    </row>
    <row r="45" spans="1:17">
      <c r="A45" s="1" t="s">
        <v>245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51100</v>
      </c>
      <c r="L45" s="9"/>
      <c r="M45" s="9">
        <v>32883658763</v>
      </c>
      <c r="N45" s="9"/>
      <c r="O45" s="9">
        <v>32463658932</v>
      </c>
      <c r="P45" s="9"/>
      <c r="Q45" s="9">
        <v>419999831</v>
      </c>
    </row>
    <row r="46" spans="1:17">
      <c r="A46" s="1" t="s">
        <v>246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v>0</v>
      </c>
      <c r="J46" s="9"/>
      <c r="K46" s="9">
        <v>35276</v>
      </c>
      <c r="L46" s="9"/>
      <c r="M46" s="9">
        <v>21108370622</v>
      </c>
      <c r="N46" s="9"/>
      <c r="O46" s="9">
        <v>20381600045</v>
      </c>
      <c r="P46" s="9"/>
      <c r="Q46" s="9">
        <v>726770577</v>
      </c>
    </row>
    <row r="47" spans="1:17">
      <c r="A47" s="1" t="s">
        <v>247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v>0</v>
      </c>
      <c r="J47" s="9"/>
      <c r="K47" s="9">
        <v>199891</v>
      </c>
      <c r="L47" s="9"/>
      <c r="M47" s="9">
        <v>199891000000</v>
      </c>
      <c r="N47" s="9"/>
      <c r="O47" s="9">
        <v>195899643862</v>
      </c>
      <c r="P47" s="9"/>
      <c r="Q47" s="9">
        <v>3991356138</v>
      </c>
    </row>
    <row r="48" spans="1:17">
      <c r="A48" s="1" t="s">
        <v>248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9">
        <v>199633</v>
      </c>
      <c r="L48" s="9"/>
      <c r="M48" s="9">
        <v>199633000000</v>
      </c>
      <c r="N48" s="9"/>
      <c r="O48" s="9">
        <v>187092075963</v>
      </c>
      <c r="P48" s="9"/>
      <c r="Q48" s="9">
        <v>12540924037</v>
      </c>
    </row>
    <row r="49" spans="1:17">
      <c r="A49" s="1" t="s">
        <v>249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196807</v>
      </c>
      <c r="L49" s="9"/>
      <c r="M49" s="9">
        <v>195908820870</v>
      </c>
      <c r="N49" s="9"/>
      <c r="O49" s="9">
        <v>189475047861</v>
      </c>
      <c r="P49" s="9"/>
      <c r="Q49" s="9">
        <v>6433773009</v>
      </c>
    </row>
    <row r="50" spans="1:17">
      <c r="A50" s="1" t="s">
        <v>187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734000</v>
      </c>
      <c r="L50" s="9"/>
      <c r="M50" s="9">
        <v>734000000000</v>
      </c>
      <c r="N50" s="9"/>
      <c r="O50" s="9">
        <v>733199143564</v>
      </c>
      <c r="P50" s="9"/>
      <c r="Q50" s="9">
        <v>800856436</v>
      </c>
    </row>
    <row r="51" spans="1:17">
      <c r="A51" s="1" t="s">
        <v>250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348</v>
      </c>
      <c r="L51" s="9"/>
      <c r="M51" s="9">
        <v>225783473</v>
      </c>
      <c r="N51" s="9"/>
      <c r="O51" s="9">
        <v>219937889</v>
      </c>
      <c r="P51" s="9"/>
      <c r="Q51" s="9">
        <v>5845584</v>
      </c>
    </row>
    <row r="52" spans="1:17">
      <c r="A52" s="1" t="s">
        <v>251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v>0</v>
      </c>
      <c r="J52" s="9"/>
      <c r="K52" s="9">
        <v>16</v>
      </c>
      <c r="L52" s="9"/>
      <c r="M52" s="9">
        <v>10164399</v>
      </c>
      <c r="N52" s="9"/>
      <c r="O52" s="9">
        <v>9891326</v>
      </c>
      <c r="P52" s="9"/>
      <c r="Q52" s="9">
        <v>273073</v>
      </c>
    </row>
    <row r="53" spans="1:17">
      <c r="A53" s="1" t="s">
        <v>252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20433</v>
      </c>
      <c r="L53" s="9"/>
      <c r="M53" s="9">
        <v>15487631222</v>
      </c>
      <c r="N53" s="9"/>
      <c r="O53" s="9">
        <v>15075390780</v>
      </c>
      <c r="P53" s="9"/>
      <c r="Q53" s="9">
        <v>412240442</v>
      </c>
    </row>
    <row r="54" spans="1:17">
      <c r="A54" s="1" t="s">
        <v>117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349100</v>
      </c>
      <c r="L54" s="9"/>
      <c r="M54" s="9">
        <v>302523320770</v>
      </c>
      <c r="N54" s="9"/>
      <c r="O54" s="9">
        <v>287983743853</v>
      </c>
      <c r="P54" s="9"/>
      <c r="Q54" s="9">
        <v>14539576917</v>
      </c>
    </row>
    <row r="55" spans="1:17">
      <c r="A55" s="1" t="s">
        <v>98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50000</v>
      </c>
      <c r="L55" s="9"/>
      <c r="M55" s="9">
        <v>38716981276</v>
      </c>
      <c r="N55" s="9"/>
      <c r="O55" s="9">
        <v>37398220344</v>
      </c>
      <c r="P55" s="9"/>
      <c r="Q55" s="9">
        <v>1318760932</v>
      </c>
    </row>
    <row r="56" spans="1:17">
      <c r="A56" s="1" t="s">
        <v>253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9">
        <v>321119</v>
      </c>
      <c r="L56" s="9"/>
      <c r="M56" s="9">
        <v>321119000000</v>
      </c>
      <c r="N56" s="9"/>
      <c r="O56" s="9">
        <v>307900515104</v>
      </c>
      <c r="P56" s="9"/>
      <c r="Q56" s="9">
        <v>13218484896</v>
      </c>
    </row>
    <row r="57" spans="1:17">
      <c r="A57" s="1" t="s">
        <v>102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199833</v>
      </c>
      <c r="L57" s="9"/>
      <c r="M57" s="9">
        <v>153658271300</v>
      </c>
      <c r="N57" s="9"/>
      <c r="O57" s="9">
        <v>147244233154</v>
      </c>
      <c r="P57" s="9"/>
      <c r="Q57" s="9">
        <v>6414038146</v>
      </c>
    </row>
    <row r="58" spans="1:17">
      <c r="A58" s="1" t="s">
        <v>254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604234</v>
      </c>
      <c r="L58" s="9"/>
      <c r="M58" s="9">
        <v>604234000000</v>
      </c>
      <c r="N58" s="9"/>
      <c r="O58" s="9">
        <v>569085262597</v>
      </c>
      <c r="P58" s="9"/>
      <c r="Q58" s="9">
        <v>35148737403</v>
      </c>
    </row>
    <row r="59" spans="1:17">
      <c r="A59" s="1" t="s">
        <v>255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v>0</v>
      </c>
      <c r="J59" s="9"/>
      <c r="K59" s="9">
        <v>136</v>
      </c>
      <c r="L59" s="9"/>
      <c r="M59" s="9">
        <v>136000000</v>
      </c>
      <c r="N59" s="9"/>
      <c r="O59" s="9">
        <v>134200871</v>
      </c>
      <c r="P59" s="9"/>
      <c r="Q59" s="9">
        <v>1799129</v>
      </c>
    </row>
    <row r="60" spans="1:17">
      <c r="A60" s="1" t="s">
        <v>256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v>0</v>
      </c>
      <c r="J60" s="9"/>
      <c r="K60" s="9">
        <v>1530</v>
      </c>
      <c r="L60" s="9"/>
      <c r="M60" s="9">
        <v>1016841468</v>
      </c>
      <c r="N60" s="9"/>
      <c r="O60" s="9">
        <v>984850763</v>
      </c>
      <c r="P60" s="9"/>
      <c r="Q60" s="9">
        <v>31990705</v>
      </c>
    </row>
    <row r="61" spans="1:17">
      <c r="A61" s="1" t="s">
        <v>257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v>0</v>
      </c>
      <c r="J61" s="9"/>
      <c r="K61" s="9">
        <v>8615</v>
      </c>
      <c r="L61" s="9"/>
      <c r="M61" s="9">
        <v>5356297449</v>
      </c>
      <c r="N61" s="9"/>
      <c r="O61" s="9">
        <v>5086593626</v>
      </c>
      <c r="P61" s="9"/>
      <c r="Q61" s="9">
        <v>269703823</v>
      </c>
    </row>
    <row r="62" spans="1:17">
      <c r="A62" s="1" t="s">
        <v>258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0</v>
      </c>
      <c r="J62" s="9"/>
      <c r="K62" s="9">
        <v>124590</v>
      </c>
      <c r="L62" s="9"/>
      <c r="M62" s="9">
        <v>124590000000</v>
      </c>
      <c r="N62" s="9"/>
      <c r="O62" s="9">
        <v>123209633205</v>
      </c>
      <c r="P62" s="9"/>
      <c r="Q62" s="9">
        <v>1380366795</v>
      </c>
    </row>
    <row r="63" spans="1:17">
      <c r="A63" s="1" t="s">
        <v>259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0</v>
      </c>
      <c r="J63" s="9"/>
      <c r="K63" s="9">
        <v>26984</v>
      </c>
      <c r="L63" s="9"/>
      <c r="M63" s="9">
        <v>20772829848</v>
      </c>
      <c r="N63" s="9"/>
      <c r="O63" s="9">
        <v>20218414188</v>
      </c>
      <c r="P63" s="9"/>
      <c r="Q63" s="9">
        <v>554415660</v>
      </c>
    </row>
    <row r="64" spans="1:17">
      <c r="A64" s="1" t="s">
        <v>128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v>0</v>
      </c>
      <c r="J64" s="9"/>
      <c r="K64" s="9">
        <v>700</v>
      </c>
      <c r="L64" s="9"/>
      <c r="M64" s="9">
        <v>604977329</v>
      </c>
      <c r="N64" s="9"/>
      <c r="O64" s="9">
        <v>566708266</v>
      </c>
      <c r="P64" s="9"/>
      <c r="Q64" s="9">
        <v>38269063</v>
      </c>
    </row>
    <row r="65" spans="1:17">
      <c r="A65" s="1" t="s">
        <v>143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102000</v>
      </c>
      <c r="L65" s="9"/>
      <c r="M65" s="9">
        <v>98822120613</v>
      </c>
      <c r="N65" s="9"/>
      <c r="O65" s="9">
        <v>99941882248</v>
      </c>
      <c r="P65" s="9"/>
      <c r="Q65" s="9">
        <v>-1119761635</v>
      </c>
    </row>
    <row r="66" spans="1:17">
      <c r="A66" s="1" t="s">
        <v>260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9">
        <v>15400</v>
      </c>
      <c r="L66" s="9"/>
      <c r="M66" s="9">
        <v>9302993528</v>
      </c>
      <c r="N66" s="9"/>
      <c r="O66" s="9">
        <v>9173160324</v>
      </c>
      <c r="P66" s="9"/>
      <c r="Q66" s="9">
        <v>129833204</v>
      </c>
    </row>
    <row r="67" spans="1:17" ht="24.75" thickBot="1">
      <c r="C67" s="9"/>
      <c r="D67" s="9"/>
      <c r="E67" s="12">
        <f>SUM(E8:E66)</f>
        <v>1360484106954</v>
      </c>
      <c r="F67" s="9"/>
      <c r="G67" s="12">
        <f>SUM(G8:G66)</f>
        <v>1407849110752</v>
      </c>
      <c r="H67" s="9"/>
      <c r="I67" s="12">
        <f>SUM(I8:I66)</f>
        <v>-47365003798</v>
      </c>
      <c r="J67" s="9"/>
      <c r="K67" s="9"/>
      <c r="L67" s="9"/>
      <c r="M67" s="12">
        <f>SUM(M8:M66)</f>
        <v>6603894813480</v>
      </c>
      <c r="N67" s="9"/>
      <c r="O67" s="12">
        <f>SUM(O8:O66)</f>
        <v>6743979383719</v>
      </c>
      <c r="P67" s="9"/>
      <c r="Q67" s="12">
        <f>SUM(Q8:Q66)</f>
        <v>-140084570239</v>
      </c>
    </row>
    <row r="68" spans="1:17" ht="24.75" thickTop="1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>
      <c r="G69" s="4"/>
      <c r="H69" s="4"/>
      <c r="I69" s="7"/>
      <c r="J69" s="4"/>
      <c r="K69" s="4"/>
      <c r="L69" s="4"/>
      <c r="M69" s="4"/>
      <c r="N69" s="4"/>
      <c r="O69" s="4"/>
      <c r="P69" s="4"/>
      <c r="Q69" s="7"/>
    </row>
    <row r="70" spans="1:17">
      <c r="G70" s="4"/>
      <c r="H70" s="4"/>
      <c r="I70" s="7"/>
      <c r="J70" s="4"/>
      <c r="K70" s="4"/>
      <c r="L70" s="4"/>
      <c r="M70" s="4"/>
      <c r="N70" s="4"/>
      <c r="O70" s="4"/>
      <c r="P70" s="4"/>
      <c r="Q70" s="7"/>
    </row>
    <row r="71" spans="1:17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>
      <c r="I73" s="3"/>
      <c r="Q73" s="3"/>
    </row>
    <row r="74" spans="1:17">
      <c r="I74" s="3"/>
      <c r="Q7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2022-10-24T11:15:00Z</dcterms:created>
  <dcterms:modified xsi:type="dcterms:W3CDTF">2022-10-31T12:45:49Z</dcterms:modified>
</cp:coreProperties>
</file>