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hayori\پرتفوی\پرتفوی اردیبهشت\"/>
    </mc:Choice>
  </mc:AlternateContent>
  <xr:revisionPtr revIDLastSave="0" documentId="13_ncr:1_{7394C08E-F491-4158-950C-F48D76E50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7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0" i="15" l="1"/>
  <c r="C10" i="15"/>
  <c r="E7" i="15" s="1"/>
  <c r="E10" i="14"/>
  <c r="I11" i="13"/>
  <c r="K9" i="13" s="1"/>
  <c r="G10" i="13"/>
  <c r="G8" i="13"/>
  <c r="G11" i="13" s="1"/>
  <c r="E11" i="13"/>
  <c r="G9" i="13" s="1"/>
  <c r="C54" i="12"/>
  <c r="E54" i="12"/>
  <c r="G54" i="12"/>
  <c r="K54" i="12"/>
  <c r="M54" i="12"/>
  <c r="O54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4" i="12" s="1"/>
  <c r="Q53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8" i="12"/>
  <c r="S105" i="11"/>
  <c r="G105" i="11"/>
  <c r="I105" i="11"/>
  <c r="K11" i="11" s="1"/>
  <c r="C105" i="11"/>
  <c r="E105" i="11"/>
  <c r="M105" i="11"/>
  <c r="O105" i="11"/>
  <c r="Q105" i="11"/>
  <c r="I99" i="10"/>
  <c r="E99" i="10"/>
  <c r="G99" i="10"/>
  <c r="M99" i="10"/>
  <c r="O99" i="10"/>
  <c r="Q99" i="10"/>
  <c r="O92" i="9"/>
  <c r="M92" i="9"/>
  <c r="G92" i="9"/>
  <c r="E92" i="9"/>
  <c r="Q92" i="9"/>
  <c r="I92" i="9"/>
  <c r="S49" i="8"/>
  <c r="I49" i="8"/>
  <c r="K49" i="8"/>
  <c r="M49" i="8"/>
  <c r="O49" i="8"/>
  <c r="Q49" i="8"/>
  <c r="S20" i="7"/>
  <c r="O20" i="7"/>
  <c r="Q20" i="7"/>
  <c r="M20" i="7"/>
  <c r="K20" i="7"/>
  <c r="I20" i="7"/>
  <c r="S10" i="6"/>
  <c r="K10" i="6"/>
  <c r="M10" i="6"/>
  <c r="O10" i="6"/>
  <c r="Q10" i="6"/>
  <c r="W43" i="3"/>
  <c r="AK43" i="3"/>
  <c r="Q43" i="3"/>
  <c r="S43" i="3"/>
  <c r="AA43" i="3"/>
  <c r="AG43" i="3"/>
  <c r="AI43" i="3"/>
  <c r="Y59" i="1"/>
  <c r="W59" i="1"/>
  <c r="U59" i="1"/>
  <c r="O59" i="1"/>
  <c r="K59" i="1"/>
  <c r="G59" i="1"/>
  <c r="E59" i="1"/>
  <c r="E9" i="15" l="1"/>
  <c r="E8" i="15"/>
  <c r="E10" i="15" s="1"/>
  <c r="I54" i="12"/>
  <c r="K8" i="13"/>
  <c r="K11" i="13" s="1"/>
  <c r="K10" i="13"/>
  <c r="U12" i="11"/>
  <c r="U87" i="11"/>
  <c r="U79" i="11"/>
  <c r="U71" i="11"/>
  <c r="U55" i="11"/>
  <c r="U47" i="11"/>
  <c r="U31" i="11"/>
  <c r="U23" i="11"/>
  <c r="U11" i="11"/>
  <c r="U102" i="11"/>
  <c r="U98" i="11"/>
  <c r="U94" i="11"/>
  <c r="U90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103" i="11"/>
  <c r="U99" i="11"/>
  <c r="U91" i="11"/>
  <c r="U75" i="11"/>
  <c r="U63" i="11"/>
  <c r="U51" i="11"/>
  <c r="U39" i="11"/>
  <c r="U19" i="11"/>
  <c r="U8" i="11"/>
  <c r="U101" i="11"/>
  <c r="U97" i="11"/>
  <c r="U93" i="11"/>
  <c r="U89" i="11"/>
  <c r="U85" i="11"/>
  <c r="U81" i="11"/>
  <c r="U77" i="11"/>
  <c r="U73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95" i="11"/>
  <c r="U83" i="11"/>
  <c r="U67" i="11"/>
  <c r="U59" i="11"/>
  <c r="U43" i="11"/>
  <c r="U35" i="11"/>
  <c r="U27" i="11"/>
  <c r="U15" i="11"/>
  <c r="U104" i="11"/>
  <c r="U100" i="11"/>
  <c r="U96" i="11"/>
  <c r="U92" i="11"/>
  <c r="U88" i="11"/>
  <c r="U84" i="11"/>
  <c r="U80" i="11"/>
  <c r="U76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K70" i="11"/>
  <c r="K38" i="11"/>
  <c r="K98" i="11"/>
  <c r="K82" i="11"/>
  <c r="K66" i="11"/>
  <c r="K50" i="11"/>
  <c r="K34" i="11"/>
  <c r="K86" i="11"/>
  <c r="K54" i="11"/>
  <c r="K94" i="11"/>
  <c r="K78" i="11"/>
  <c r="K62" i="11"/>
  <c r="K46" i="11"/>
  <c r="K30" i="11"/>
  <c r="K102" i="11"/>
  <c r="K90" i="11"/>
  <c r="K74" i="11"/>
  <c r="K58" i="11"/>
  <c r="K42" i="11"/>
  <c r="K8" i="11"/>
  <c r="K101" i="11"/>
  <c r="K97" i="11"/>
  <c r="K93" i="11"/>
  <c r="K89" i="11"/>
  <c r="K85" i="11"/>
  <c r="K81" i="11"/>
  <c r="K77" i="11"/>
  <c r="K73" i="11"/>
  <c r="K69" i="11"/>
  <c r="K65" i="11"/>
  <c r="K61" i="11"/>
  <c r="K57" i="11"/>
  <c r="K53" i="11"/>
  <c r="K49" i="11"/>
  <c r="K45" i="11"/>
  <c r="K41" i="11"/>
  <c r="K37" i="11"/>
  <c r="K33" i="11"/>
  <c r="K29" i="11"/>
  <c r="K25" i="11"/>
  <c r="K21" i="11"/>
  <c r="K17" i="11"/>
  <c r="K13" i="11"/>
  <c r="K9" i="11"/>
  <c r="K22" i="11"/>
  <c r="K10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26" i="11"/>
  <c r="K18" i="11"/>
  <c r="K14" i="11"/>
  <c r="K103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U105" i="11" l="1"/>
  <c r="K105" i="11"/>
</calcChain>
</file>

<file path=xl/sharedStrings.xml><?xml version="1.0" encoding="utf-8"?>
<sst xmlns="http://schemas.openxmlformats.org/spreadsheetml/2006/main" count="1039" uniqueCount="326">
  <si>
    <t>صندوق سرمایه‌گذاری مشترک پیشتاز</t>
  </si>
  <si>
    <t>صورت وضعیت پورتفوی</t>
  </si>
  <si>
    <t>برای ماه منتهی به 1400/02/31</t>
  </si>
  <si>
    <t>نام شرکت</t>
  </si>
  <si>
    <t>1400/01/31</t>
  </si>
  <si>
    <t>تغییرات طی دوره</t>
  </si>
  <si>
    <t>1400/02/31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</si>
  <si>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</si>
  <si>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</si>
  <si>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</si>
  <si>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</si>
  <si>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</si>
  <si>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</si>
  <si>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</si>
  <si>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</si>
  <si>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</si>
  <si>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پالایش نفت تبریز</t>
  </si>
  <si>
    <t>پالایش نفت شیراز</t>
  </si>
  <si>
    <t>پتروشیمی امیرکبیر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</si>
  <si>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</si>
  <si>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</si>
  <si>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</si>
  <si>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</si>
  <si>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</si>
  <si>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غدیر</t>
  </si>
  <si>
    <t>پتروشیمی نوری</t>
  </si>
  <si>
    <t>پتروشیمی‌شیراز</t>
  </si>
  <si>
    <t>پلی پروپیلن جم - جم پیلن</t>
  </si>
  <si>
    <t>پلیمر آریا ساسول</t>
  </si>
  <si>
    <t>تامین سرمایه لوتوس پارسیان</t>
  </si>
  <si>
    <t>تراکتورسازی‌ایران‌</t>
  </si>
  <si>
    <t>توسعه معدنی و صنعتی صبانور</t>
  </si>
  <si>
    <t>توسعه‌معادن‌وفلزات‌</t>
  </si>
  <si>
    <t>ح . توسعه‌معادن‌وفلزات‌</t>
  </si>
  <si>
    <t>ح.گروه مدیریت سرمایه گذار امید</t>
  </si>
  <si>
    <t>حفاری شمال</t>
  </si>
  <si>
    <t>داروپخش‌ (هلدینگ‌</t>
  </si>
  <si>
    <t>داروسازی‌ ابوریحان‌</t>
  </si>
  <si>
    <t>زغال سنگ پروده طبس</t>
  </si>
  <si>
    <t>سپنتا</t>
  </si>
  <si>
    <t>سرمایه گذاری دارویی تامین</t>
  </si>
  <si>
    <t>سرمایه گذاری صبا تامین</t>
  </si>
  <si>
    <t>سرمایه گذاری صدرتامین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</si>
  <si>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</si>
  <si>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</si>
  <si>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</si>
  <si>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</si>
  <si>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شرکت آهن و فولاد ارفع</t>
  </si>
  <si>
    <t>شیرپاستوریزه پگاه گیلان</t>
  </si>
  <si>
    <t>صنایع پتروشیمی خلیج فارس</t>
  </si>
  <si>
    <t>صنایع پتروشیمی کرمانشاه</t>
  </si>
  <si>
    <t>فولاد  خوزستان</t>
  </si>
  <si>
    <t>فولاد امیرکبیرکاشان</t>
  </si>
  <si>
    <t>فولاد مبارکه اصفهان</t>
  </si>
  <si>
    <t>فولاد کاوه جنوب کیش</t>
  </si>
  <si>
    <t>گروه مدیریت سرمایه گذاری امید</t>
  </si>
  <si>
    <t>گسترش نفت و گاز پارسیان</t>
  </si>
  <si>
    <t>مبین انرژی خلیج فارس</t>
  </si>
  <si>
    <t>مدیریت صنعت شوینده ت.ص.بهشهر</t>
  </si>
  <si>
    <t>ملی‌ صنایع‌ مس‌ ایران‌</t>
  </si>
  <si>
    <t>نفت ایرانول</t>
  </si>
  <si>
    <t>تولید و توسعه سرب روی ایرانیان</t>
  </si>
  <si>
    <t>گسترش صنایع روی ایرانیان</t>
  </si>
  <si>
    <t>ح . داروسازی‌ اکسیر</t>
  </si>
  <si>
    <t>داروسازی‌ اکسیر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</si>
  <si>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</si>
  <si>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</si>
  <si>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</si>
  <si>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</si>
  <si>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</si>
  <si>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</si>
  <si>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</si>
  <si>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</si>
  <si>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</si>
  <si>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تامین اجتماعی-سپهر000523</t>
  </si>
  <si>
    <t>بله</t>
  </si>
  <si>
    <t>1397/05/23</t>
  </si>
  <si>
    <t>1400/05/23</t>
  </si>
  <si>
    <t>اسنادخزانه-م10بودجه98-001006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</si>
  <si>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</si>
  <si>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</si>
  <si>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</si>
  <si>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</si>
  <si>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</si>
  <si>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</si>
  <si>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</si>
  <si>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</si>
  <si>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</si>
  <si>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</si>
  <si>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</si>
  <si>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</si>
  <si>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</si>
  <si>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</si>
  <si>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</si>
  <si>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</si>
  <si>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</si>
  <si>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</si>
  <si>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</si>
  <si>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</si>
  <si>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</si>
  <si>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</si>
  <si>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</si>
  <si>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اسنادخزانه-م16بودجه98-010503</t>
  </si>
  <si>
    <t>1398/09/24</t>
  </si>
  <si>
    <t>1401/05/03</t>
  </si>
  <si>
    <t>اسنادخزانه-م17بودجه98-010512</t>
  </si>
  <si>
    <t>1398/11/07</t>
  </si>
  <si>
    <t>1401/05/12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</si>
  <si>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</si>
  <si>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</si>
  <si>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</si>
  <si>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</si>
  <si>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</si>
  <si>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</si>
  <si>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اسنادخزانه-م1بودجه99-010621</t>
  </si>
  <si>
    <t>1399/09/01</t>
  </si>
  <si>
    <t>1401/06/21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</si>
  <si>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</si>
  <si>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</si>
  <si>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</si>
  <si>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</si>
  <si>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</si>
  <si>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</si>
  <si>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</si>
  <si>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</si>
  <si>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</si>
  <si>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</si>
  <si>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</si>
  <si>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</si>
  <si>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اسنادخزانه-م2بودجه99-011019</t>
  </si>
  <si>
    <t>1399/06/19</t>
  </si>
  <si>
    <t>1401/10/19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</si>
  <si>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</si>
  <si>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</si>
  <si>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</si>
  <si>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</si>
  <si>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</si>
  <si>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</si>
  <si>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اسنادخزانه-م4بودجه99-011215</t>
  </si>
  <si>
    <t>1399/07/23</t>
  </si>
  <si>
    <t>1401/12/15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</si>
  <si>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</si>
  <si>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</si>
  <si>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</si>
  <si>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</si>
  <si>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</si>
  <si>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</si>
  <si>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</si>
  <si>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</si>
  <si>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</si>
  <si>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</si>
  <si>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</si>
  <si>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</si>
  <si>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</si>
  <si>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</si>
  <si>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</si>
  <si>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دولت1-ش.خ سایر0206</t>
  </si>
  <si>
    <t>1398/12/25</t>
  </si>
  <si>
    <t>1402/06/25</t>
  </si>
  <si>
    <t>مرابحه عام دولت3-ش.خ 0005</t>
  </si>
  <si>
    <t>1399/04/24</t>
  </si>
  <si>
    <t>1400/05/24</t>
  </si>
  <si>
    <t>مرابحه عام دولت4-ش.خ 0006</t>
  </si>
  <si>
    <t>1399/05/07</t>
  </si>
  <si>
    <t>1400/06/07</t>
  </si>
  <si>
    <t>مرابحه عام دولت70-ش.خ0112</t>
  </si>
  <si>
    <t>1399/11/07</t>
  </si>
  <si>
    <t>1401/12/07</t>
  </si>
  <si>
    <t>مرابحه عام دولتی64-ش.خ0111</t>
  </si>
  <si>
    <t>1399/10/09</t>
  </si>
  <si>
    <t>1401/11/09</t>
  </si>
  <si>
    <t>اوراق سلف موازی ورق گرم فولاد</t>
  </si>
  <si>
    <t>1399/04/14</t>
  </si>
  <si>
    <t>1400/04/14</t>
  </si>
  <si>
    <t>اوراق سلف ورق گرم فولاد اصفهان</t>
  </si>
  <si>
    <t>1399/04/28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</si>
  <si>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</si>
  <si>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</si>
  <si>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</si>
  <si>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</si>
  <si>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</si>
  <si>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</si>
  <si>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</si>
  <si>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</si>
  <si>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</si>
  <si>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</si>
  <si>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</si>
  <si>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</si>
  <si>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</si>
  <si>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</si>
  <si>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</si>
  <si>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</si>
  <si>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</si>
  <si>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</si>
  <si>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</si>
  <si>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</si>
  <si>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</si>
  <si>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</si>
  <si>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</si>
  <si>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</si>
  <si>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</si>
  <si>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</si>
  <si>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پدیده شیمی قرن990701</t>
  </si>
  <si>
    <t>1399/07/01</t>
  </si>
  <si>
    <t>اجاره تامین اجتماعی-سپهر991226</t>
  </si>
  <si>
    <t>1399/12/26</t>
  </si>
  <si>
    <t>اجاره دولت آپرورش-کاردان991118</t>
  </si>
  <si>
    <t>1399/11/18</t>
  </si>
  <si>
    <t>بانک سامان سی تیر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</si>
  <si>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</si>
  <si>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</si>
  <si>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</si>
  <si>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</si>
  <si>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</si>
  <si>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</si>
  <si>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</si>
  <si>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1399/12/03</t>
  </si>
  <si>
    <t>1399/04/31</t>
  </si>
  <si>
    <t>1399/12/25</t>
  </si>
  <si>
    <t>1399/04/15</t>
  </si>
  <si>
    <t>1400/02/29</t>
  </si>
  <si>
    <t>1399/04/29</t>
  </si>
  <si>
    <t>1399/04/10</t>
  </si>
  <si>
    <t>ایران‌ تایر</t>
  </si>
  <si>
    <t>1399/05/15</t>
  </si>
  <si>
    <t>1399/04/16</t>
  </si>
  <si>
    <t>1400/02/27</t>
  </si>
  <si>
    <t>1399/09/25</t>
  </si>
  <si>
    <t>1399/10/30</t>
  </si>
  <si>
    <t>1399/07/30</t>
  </si>
  <si>
    <t>1399/03/25</t>
  </si>
  <si>
    <t>1399/04/25</t>
  </si>
  <si>
    <t>1399/04/08</t>
  </si>
  <si>
    <t>1399/04/11</t>
  </si>
  <si>
    <t>پالایش نفت تهران</t>
  </si>
  <si>
    <t>1399/04/30</t>
  </si>
  <si>
    <t>1400/01/25</t>
  </si>
  <si>
    <t>سنگ آهن گهرزمین</t>
  </si>
  <si>
    <t>1399/03/31</t>
  </si>
  <si>
    <t>1399/12/20</t>
  </si>
  <si>
    <t>1399/03/13</t>
  </si>
  <si>
    <t>1399/04/17</t>
  </si>
  <si>
    <t>1400/02/20</t>
  </si>
  <si>
    <t>صنعتی دوده فام</t>
  </si>
  <si>
    <t>مجتمع صنایع لاستیک یزد</t>
  </si>
  <si>
    <t>1400/02/25</t>
  </si>
  <si>
    <t>1400/02/28</t>
  </si>
  <si>
    <t>1399/04/09</t>
  </si>
  <si>
    <t>سرمایه گذاری سیمان تامین</t>
  </si>
  <si>
    <t>1399/05/08</t>
  </si>
  <si>
    <t>تهیه توزیع غذای دنا آفرین فدک</t>
  </si>
  <si>
    <t>1399/06/29</t>
  </si>
  <si>
    <t>پتروشیمی ارومیه</t>
  </si>
  <si>
    <t>1399/06/03</t>
  </si>
  <si>
    <t>بهای فروش</t>
  </si>
  <si>
    <t>ارزش دفتری</t>
  </si>
  <si>
    <t>سود و زیان ناشی از تغییر قیمت</t>
  </si>
  <si>
    <t>سود و زیان ناشی از فروش</t>
  </si>
  <si>
    <t>مخابرات ایران</t>
  </si>
  <si>
    <t>معدنی‌ املاح‌  ایران‌</t>
  </si>
  <si>
    <t>ح.شرکت آهن و فولاد ارفع</t>
  </si>
  <si>
    <t>کشاورزی و دامپروری ملارد شیر</t>
  </si>
  <si>
    <t>صنایع چوب خزر کاسپین</t>
  </si>
  <si>
    <t>ح . معدنی‌ املاح‌  ایران‌</t>
  </si>
  <si>
    <t>بانک تجارت</t>
  </si>
  <si>
    <t>سرمایه گذاری تامین اجتماعی</t>
  </si>
  <si>
    <t>توسعه و عمران امید</t>
  </si>
  <si>
    <t>سیمان‌هگمتان‌</t>
  </si>
  <si>
    <t>رایان هم افزا</t>
  </si>
  <si>
    <t>برق و انرژی پیوندگستر پارس</t>
  </si>
  <si>
    <t>ح . سرمایه گذاری صدرتامین</t>
  </si>
  <si>
    <t>معدنی‌وصنعتی‌چادرملو</t>
  </si>
  <si>
    <t>ح . سرمایه‌گذاری‌ سپه‌</t>
  </si>
  <si>
    <t>سکه تمام بهارتحویل1روزه صادرات</t>
  </si>
  <si>
    <t>سکه تمام بهارتحویلی 1روزه رفاه</t>
  </si>
  <si>
    <t>تامین سرمایه امین</t>
  </si>
  <si>
    <t>پتروشیمی بوعلی سینا</t>
  </si>
  <si>
    <t>سیمان‌مازندران‌</t>
  </si>
  <si>
    <t>توسعه مسیر برق گیلان</t>
  </si>
  <si>
    <t>ح . پتروشیمی جم</t>
  </si>
  <si>
    <t>ح . تامین سرمایه لوتوس پارسیان</t>
  </si>
  <si>
    <t>صنعتی زر ماکارون</t>
  </si>
  <si>
    <t>بهساز کاشانه تهران</t>
  </si>
  <si>
    <t>مدیریت سرمایه گذاری کوثربهمن</t>
  </si>
  <si>
    <t>سپیدار سیستم آسیا</t>
  </si>
  <si>
    <t>باما</t>
  </si>
  <si>
    <t>سرمایه گذاری پویا</t>
  </si>
  <si>
    <t>لیزینگ پارسیان</t>
  </si>
  <si>
    <t>سیمان ساوه</t>
  </si>
  <si>
    <t>تولید نیروی برق آبادان</t>
  </si>
  <si>
    <t>ح . صنعتی دوده فام</t>
  </si>
  <si>
    <t>سرمایه گذاری مالی سپهرصادرات</t>
  </si>
  <si>
    <t>ح . سرمایه گذاری صبا تامین</t>
  </si>
  <si>
    <t>فرآوری معدنی اپال کانی پارس</t>
  </si>
  <si>
    <t>بین المللی ساروج بوشهر</t>
  </si>
  <si>
    <t>ح . سنگ آهن گهرزمین</t>
  </si>
  <si>
    <t>اسنادخزانه-م3بودجه97-990721</t>
  </si>
  <si>
    <t>اسنادخزانه-م6بودجه97-990423</t>
  </si>
  <si>
    <t>اسنادخزانه-م23بودجه96-990528</t>
  </si>
  <si>
    <t>اسنادخزانه-م4بودجه97-991022</t>
  </si>
  <si>
    <t>اسنادخزانه-م1بودجه98-990423</t>
  </si>
  <si>
    <t>اسنادخزانه-م24بودجه96-990625</t>
  </si>
  <si>
    <t>اسنادخزانه-م9بودجه97-990513</t>
  </si>
  <si>
    <t>اسنادخزانه-م2بودجه98-990430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</si>
  <si>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</si>
  <si>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</si>
  <si>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</si>
  <si>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</si>
  <si>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</si>
  <si>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</si>
  <si>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</si>
  <si>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</si>
  <si>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</si>
  <si>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</si>
  <si>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</si>
  <si>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849-810-1330900-1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</si>
  <si>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</si>
  <si>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</si>
  <si>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</si>
  <si>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</si>
  <si>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</si>
  <si>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1400/02/01</t>
  </si>
  <si>
    <t>-</t>
  </si>
  <si>
    <t>از ابتدای سال مالی</t>
  </si>
  <si>
    <t>تاپایان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</si>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</sst>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name val="B Nazanin"/>
      <charset val="178"/>
    </font>
    <font>
      <b/>
      <sz val="16"/>
      <color rgb="FF000000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right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0" xfId="0" applyNumberFormat="1" applyFont="1"/>
    <xf numFmtId="0" fontId="2" fillId="0" borderId="0" xfId="0" applyFont="1" applyBorder="1"/>
    <xf numFmtId="37" fontId="2" fillId="0" borderId="0" xfId="0" applyNumberFormat="1" applyFont="1" applyBorder="1"/>
    <xf numFmtId="3" fontId="2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center"/>
    </xf>
    <xf numFmtId="37" fontId="5" fillId="0" borderId="0" xfId="0" applyNumberFormat="1" applyFont="1"/>
    <xf numFmtId="37" fontId="5" fillId="0" borderId="2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10</xdr:col>
          <xdr:colOff>247650</xdr:colOff>
          <xdr:row>33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6C9DADF4-BDC3-4BA6-95EB-F86F9F865D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3D931-A52A-42C0-8D54-7F28434E6A21}">
  <dimension ref="A1"/>
  <sheetViews>
    <sheetView rightToLeft="1" tabSelected="1" view="pageBreakPreview" zoomScale="60" zoomScaleNormal="100" workbookViewId="0">
      <selection activeCell="B20" sqref="B20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28575</xdr:colOff>
                <xdr:row>0</xdr:row>
                <xdr:rowOff>57150</xdr:rowOff>
              </from>
              <to>
                <xdr:col>10</xdr:col>
                <xdr:colOff>257175</xdr:colOff>
                <xdr:row>33</xdr:row>
                <xdr:rowOff>9525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107"/>
  <sheetViews>
    <sheetView rightToLeft="1" topLeftCell="A100" workbookViewId="0">
      <selection activeCell="M111" sqref="M111"/>
    </sheetView>
  </sheetViews>
  <sheetFormatPr defaultRowHeight="24" x14ac:dyDescent="0.55000000000000004"/>
  <cols>
    <col min="1" max="1" width="31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710937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16.140625" style="1" bestFit="1" customWidth="1"/>
    <col min="24" max="16384" width="9.140625" style="1"/>
  </cols>
  <sheetData>
    <row r="2" spans="1:23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3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3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6" spans="1:23" ht="24.75" x14ac:dyDescent="0.55000000000000004">
      <c r="A6" s="26" t="s">
        <v>3</v>
      </c>
      <c r="C6" s="27" t="s">
        <v>194</v>
      </c>
      <c r="D6" s="27" t="s">
        <v>194</v>
      </c>
      <c r="E6" s="27" t="s">
        <v>194</v>
      </c>
      <c r="F6" s="27" t="s">
        <v>194</v>
      </c>
      <c r="G6" s="27" t="s">
        <v>194</v>
      </c>
      <c r="H6" s="27" t="s">
        <v>194</v>
      </c>
      <c r="I6" s="27" t="s">
        <v>194</v>
      </c>
      <c r="J6" s="27" t="s">
        <v>194</v>
      </c>
      <c r="K6" s="27" t="s">
        <v>194</v>
      </c>
      <c r="M6" s="27" t="s">
        <v>195</v>
      </c>
      <c r="N6" s="27" t="s">
        <v>195</v>
      </c>
      <c r="O6" s="27" t="s">
        <v>195</v>
      </c>
      <c r="P6" s="27" t="s">
        <v>195</v>
      </c>
      <c r="Q6" s="27" t="s">
        <v>195</v>
      </c>
      <c r="R6" s="27" t="s">
        <v>195</v>
      </c>
      <c r="S6" s="27" t="s">
        <v>195</v>
      </c>
      <c r="T6" s="27" t="s">
        <v>195</v>
      </c>
      <c r="U6" s="27" t="s">
        <v>195</v>
      </c>
    </row>
    <row r="7" spans="1:23" ht="24.75" x14ac:dyDescent="0.55000000000000004">
      <c r="A7" s="27" t="s">
        <v>3</v>
      </c>
      <c r="C7" s="27" t="s">
        <v>305</v>
      </c>
      <c r="E7" s="27" t="s">
        <v>306</v>
      </c>
      <c r="G7" s="27" t="s">
        <v>307</v>
      </c>
      <c r="I7" s="27" t="s">
        <v>182</v>
      </c>
      <c r="K7" s="27" t="s">
        <v>308</v>
      </c>
      <c r="M7" s="27" t="s">
        <v>305</v>
      </c>
      <c r="O7" s="27" t="s">
        <v>306</v>
      </c>
      <c r="Q7" s="27" t="s">
        <v>307</v>
      </c>
      <c r="S7" s="27" t="s">
        <v>182</v>
      </c>
      <c r="U7" s="27" t="s">
        <v>308</v>
      </c>
    </row>
    <row r="8" spans="1:23" x14ac:dyDescent="0.55000000000000004">
      <c r="A8" s="9" t="s">
        <v>24</v>
      </c>
      <c r="B8" s="9"/>
      <c r="C8" s="9">
        <v>0</v>
      </c>
      <c r="D8" s="9"/>
      <c r="E8" s="9">
        <v>-18579137217</v>
      </c>
      <c r="F8" s="9"/>
      <c r="G8" s="9">
        <v>19428694216</v>
      </c>
      <c r="H8" s="9"/>
      <c r="I8" s="9">
        <v>849556999</v>
      </c>
      <c r="J8" s="9"/>
      <c r="K8" s="11">
        <f>I8/$I$105</f>
        <v>-1.1451514393551708E-3</v>
      </c>
      <c r="L8" s="9"/>
      <c r="M8" s="9">
        <v>0</v>
      </c>
      <c r="N8" s="9"/>
      <c r="O8" s="9">
        <v>0</v>
      </c>
      <c r="P8" s="9"/>
      <c r="Q8" s="9">
        <v>19428694216</v>
      </c>
      <c r="R8" s="9"/>
      <c r="S8" s="9">
        <v>19428694216</v>
      </c>
      <c r="T8" s="9"/>
      <c r="U8" s="11">
        <f>S8/$S$105</f>
        <v>3.8890037681949853E-3</v>
      </c>
      <c r="W8" s="16"/>
    </row>
    <row r="9" spans="1:23" x14ac:dyDescent="0.55000000000000004">
      <c r="A9" s="9" t="s">
        <v>48</v>
      </c>
      <c r="B9" s="9"/>
      <c r="C9" s="9">
        <v>28821895</v>
      </c>
      <c r="D9" s="9"/>
      <c r="E9" s="9">
        <v>-179104047</v>
      </c>
      <c r="F9" s="9"/>
      <c r="G9" s="9">
        <v>756573067</v>
      </c>
      <c r="H9" s="9"/>
      <c r="I9" s="9">
        <v>606290915</v>
      </c>
      <c r="J9" s="9"/>
      <c r="K9" s="11">
        <f t="shared" ref="K9:K72" si="0">I9/$I$105</f>
        <v>-8.1724347489039225E-4</v>
      </c>
      <c r="L9" s="9"/>
      <c r="M9" s="9">
        <v>28821895</v>
      </c>
      <c r="N9" s="9"/>
      <c r="O9" s="9">
        <v>515638152</v>
      </c>
      <c r="P9" s="9"/>
      <c r="Q9" s="9">
        <v>756573067</v>
      </c>
      <c r="R9" s="9"/>
      <c r="S9" s="9">
        <v>1301033114</v>
      </c>
      <c r="T9" s="9"/>
      <c r="U9" s="11">
        <f t="shared" ref="U9:U72" si="1">S9/$S$105</f>
        <v>2.6042525692363059E-4</v>
      </c>
      <c r="W9" s="16"/>
    </row>
    <row r="10" spans="1:23" x14ac:dyDescent="0.55000000000000004">
      <c r="A10" s="9" t="s">
        <v>63</v>
      </c>
      <c r="B10" s="9"/>
      <c r="C10" s="9">
        <v>0</v>
      </c>
      <c r="D10" s="9"/>
      <c r="E10" s="9">
        <v>0</v>
      </c>
      <c r="F10" s="9"/>
      <c r="G10" s="9">
        <v>0</v>
      </c>
      <c r="H10" s="9"/>
      <c r="I10" s="9">
        <v>0</v>
      </c>
      <c r="J10" s="9"/>
      <c r="K10" s="11">
        <f t="shared" si="0"/>
        <v>0</v>
      </c>
      <c r="L10" s="9"/>
      <c r="M10" s="9">
        <v>0</v>
      </c>
      <c r="N10" s="9"/>
      <c r="O10" s="9">
        <v>0</v>
      </c>
      <c r="P10" s="9"/>
      <c r="Q10" s="9">
        <v>2523677</v>
      </c>
      <c r="R10" s="9"/>
      <c r="S10" s="9">
        <v>2523677</v>
      </c>
      <c r="T10" s="9"/>
      <c r="U10" s="11">
        <f t="shared" si="1"/>
        <v>5.0515949520809606E-7</v>
      </c>
      <c r="W10" s="16"/>
    </row>
    <row r="11" spans="1:23" x14ac:dyDescent="0.55000000000000004">
      <c r="A11" s="9" t="s">
        <v>28</v>
      </c>
      <c r="B11" s="9"/>
      <c r="C11" s="9">
        <v>97451321655</v>
      </c>
      <c r="D11" s="9"/>
      <c r="E11" s="9">
        <v>-47652961788</v>
      </c>
      <c r="F11" s="9"/>
      <c r="G11" s="9">
        <v>3984916161</v>
      </c>
      <c r="H11" s="9"/>
      <c r="I11" s="9">
        <v>53783276028</v>
      </c>
      <c r="J11" s="9"/>
      <c r="K11" s="11">
        <f t="shared" si="0"/>
        <v>-7.2496602381237812E-2</v>
      </c>
      <c r="L11" s="9"/>
      <c r="M11" s="9">
        <v>101299665210</v>
      </c>
      <c r="N11" s="9"/>
      <c r="O11" s="9">
        <v>71721513017</v>
      </c>
      <c r="P11" s="9"/>
      <c r="Q11" s="9">
        <v>3984916161</v>
      </c>
      <c r="R11" s="9"/>
      <c r="S11" s="9">
        <v>177006094388</v>
      </c>
      <c r="T11" s="9"/>
      <c r="U11" s="11">
        <f t="shared" si="1"/>
        <v>3.5430964140735398E-2</v>
      </c>
      <c r="W11" s="16"/>
    </row>
    <row r="12" spans="1:23" x14ac:dyDescent="0.55000000000000004">
      <c r="A12" s="9" t="s">
        <v>20</v>
      </c>
      <c r="B12" s="9"/>
      <c r="C12" s="9">
        <v>0</v>
      </c>
      <c r="D12" s="9"/>
      <c r="E12" s="9">
        <v>-38589948636</v>
      </c>
      <c r="F12" s="9"/>
      <c r="G12" s="9">
        <v>5326463389</v>
      </c>
      <c r="H12" s="9"/>
      <c r="I12" s="9">
        <v>-33263485247</v>
      </c>
      <c r="J12" s="9"/>
      <c r="K12" s="11">
        <f t="shared" si="0"/>
        <v>4.4837165785707962E-2</v>
      </c>
      <c r="L12" s="9"/>
      <c r="M12" s="9">
        <v>165906094000</v>
      </c>
      <c r="N12" s="9"/>
      <c r="O12" s="9">
        <v>776625456643</v>
      </c>
      <c r="P12" s="9"/>
      <c r="Q12" s="9">
        <v>34502454546</v>
      </c>
      <c r="R12" s="9"/>
      <c r="S12" s="9">
        <v>977034005189</v>
      </c>
      <c r="T12" s="9"/>
      <c r="U12" s="11">
        <f t="shared" si="1"/>
        <v>0.19557098822964253</v>
      </c>
      <c r="W12" s="16"/>
    </row>
    <row r="13" spans="1:23" x14ac:dyDescent="0.55000000000000004">
      <c r="A13" s="9" t="s">
        <v>25</v>
      </c>
      <c r="B13" s="9"/>
      <c r="C13" s="9">
        <v>0</v>
      </c>
      <c r="D13" s="9"/>
      <c r="E13" s="9">
        <v>-13284832135</v>
      </c>
      <c r="F13" s="9"/>
      <c r="G13" s="9">
        <v>10252305057</v>
      </c>
      <c r="H13" s="9"/>
      <c r="I13" s="9">
        <v>-3032527078</v>
      </c>
      <c r="J13" s="9"/>
      <c r="K13" s="11">
        <f t="shared" si="0"/>
        <v>4.087663043613193E-3</v>
      </c>
      <c r="L13" s="9"/>
      <c r="M13" s="9">
        <v>15000000000</v>
      </c>
      <c r="N13" s="9"/>
      <c r="O13" s="9">
        <v>72791449418</v>
      </c>
      <c r="P13" s="9"/>
      <c r="Q13" s="9">
        <v>23678675311</v>
      </c>
      <c r="R13" s="9"/>
      <c r="S13" s="9">
        <v>111470124729</v>
      </c>
      <c r="T13" s="9"/>
      <c r="U13" s="11">
        <f t="shared" si="1"/>
        <v>2.2312757115464914E-2</v>
      </c>
      <c r="W13" s="16"/>
    </row>
    <row r="14" spans="1:23" x14ac:dyDescent="0.55000000000000004">
      <c r="A14" s="9" t="s">
        <v>47</v>
      </c>
      <c r="B14" s="9"/>
      <c r="C14" s="9">
        <v>13611233818</v>
      </c>
      <c r="D14" s="9"/>
      <c r="E14" s="9">
        <v>-18770463375</v>
      </c>
      <c r="F14" s="9"/>
      <c r="G14" s="9">
        <v>1488708961</v>
      </c>
      <c r="H14" s="9"/>
      <c r="I14" s="9">
        <v>-3670520596</v>
      </c>
      <c r="J14" s="9"/>
      <c r="K14" s="11">
        <f t="shared" si="0"/>
        <v>4.9476397094483813E-3</v>
      </c>
      <c r="L14" s="9"/>
      <c r="M14" s="9">
        <v>13611233818</v>
      </c>
      <c r="N14" s="9"/>
      <c r="O14" s="9">
        <v>-8075299885</v>
      </c>
      <c r="P14" s="9"/>
      <c r="Q14" s="9">
        <v>11234593986</v>
      </c>
      <c r="R14" s="9"/>
      <c r="S14" s="9">
        <v>16770527919</v>
      </c>
      <c r="T14" s="9"/>
      <c r="U14" s="11">
        <f t="shared" si="1"/>
        <v>3.3569238131247862E-3</v>
      </c>
      <c r="W14" s="16"/>
    </row>
    <row r="15" spans="1:23" x14ac:dyDescent="0.55000000000000004">
      <c r="A15" s="9" t="s">
        <v>258</v>
      </c>
      <c r="B15" s="9"/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11">
        <f t="shared" si="0"/>
        <v>0</v>
      </c>
      <c r="L15" s="9"/>
      <c r="M15" s="9">
        <v>0</v>
      </c>
      <c r="N15" s="9"/>
      <c r="O15" s="9">
        <v>0</v>
      </c>
      <c r="P15" s="9"/>
      <c r="Q15" s="9">
        <v>7542309798</v>
      </c>
      <c r="R15" s="9"/>
      <c r="S15" s="9">
        <v>7542309798</v>
      </c>
      <c r="T15" s="9"/>
      <c r="U15" s="11">
        <f t="shared" si="1"/>
        <v>1.5097294187254378E-3</v>
      </c>
      <c r="W15" s="16"/>
    </row>
    <row r="16" spans="1:23" x14ac:dyDescent="0.55000000000000004">
      <c r="A16" s="9" t="s">
        <v>259</v>
      </c>
      <c r="B16" s="9"/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11">
        <f t="shared" si="0"/>
        <v>0</v>
      </c>
      <c r="L16" s="9"/>
      <c r="M16" s="9">
        <v>0</v>
      </c>
      <c r="N16" s="9"/>
      <c r="O16" s="9">
        <v>0</v>
      </c>
      <c r="P16" s="9"/>
      <c r="Q16" s="9">
        <v>5781434739</v>
      </c>
      <c r="R16" s="9"/>
      <c r="S16" s="9">
        <v>5781434739</v>
      </c>
      <c r="T16" s="9"/>
      <c r="U16" s="11">
        <f t="shared" si="1"/>
        <v>1.1572584979503283E-3</v>
      </c>
      <c r="W16" s="16"/>
    </row>
    <row r="17" spans="1:23" x14ac:dyDescent="0.55000000000000004">
      <c r="A17" s="9" t="s">
        <v>260</v>
      </c>
      <c r="B17" s="9"/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11">
        <f t="shared" si="0"/>
        <v>0</v>
      </c>
      <c r="L17" s="9"/>
      <c r="M17" s="9">
        <v>0</v>
      </c>
      <c r="N17" s="9"/>
      <c r="O17" s="9">
        <v>0</v>
      </c>
      <c r="P17" s="9"/>
      <c r="Q17" s="9">
        <v>0</v>
      </c>
      <c r="R17" s="9"/>
      <c r="S17" s="9">
        <v>0</v>
      </c>
      <c r="T17" s="9"/>
      <c r="U17" s="11">
        <f t="shared" si="1"/>
        <v>0</v>
      </c>
      <c r="W17" s="16"/>
    </row>
    <row r="18" spans="1:23" x14ac:dyDescent="0.55000000000000004">
      <c r="A18" s="9" t="s">
        <v>248</v>
      </c>
      <c r="B18" s="9"/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11">
        <f t="shared" si="0"/>
        <v>0</v>
      </c>
      <c r="L18" s="9"/>
      <c r="M18" s="9">
        <v>2545949560</v>
      </c>
      <c r="N18" s="9"/>
      <c r="O18" s="9">
        <v>0</v>
      </c>
      <c r="P18" s="9"/>
      <c r="Q18" s="9">
        <v>52066031868</v>
      </c>
      <c r="R18" s="9"/>
      <c r="S18" s="9">
        <v>54611981428</v>
      </c>
      <c r="T18" s="9"/>
      <c r="U18" s="11">
        <f t="shared" si="1"/>
        <v>1.0931573640557963E-2</v>
      </c>
      <c r="W18" s="16"/>
    </row>
    <row r="19" spans="1:23" x14ac:dyDescent="0.55000000000000004">
      <c r="A19" s="9" t="s">
        <v>261</v>
      </c>
      <c r="B19" s="9"/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11">
        <f t="shared" si="0"/>
        <v>0</v>
      </c>
      <c r="L19" s="9"/>
      <c r="M19" s="9">
        <v>0</v>
      </c>
      <c r="N19" s="9"/>
      <c r="O19" s="9">
        <v>0</v>
      </c>
      <c r="P19" s="9"/>
      <c r="Q19" s="9">
        <v>725632489</v>
      </c>
      <c r="R19" s="9"/>
      <c r="S19" s="9">
        <v>725632489</v>
      </c>
      <c r="T19" s="9"/>
      <c r="U19" s="11">
        <f t="shared" si="1"/>
        <v>1.4524843783488708E-4</v>
      </c>
      <c r="W19" s="16"/>
    </row>
    <row r="20" spans="1:23" x14ac:dyDescent="0.55000000000000004">
      <c r="A20" s="9" t="s">
        <v>262</v>
      </c>
      <c r="B20" s="9"/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11">
        <f t="shared" si="0"/>
        <v>0</v>
      </c>
      <c r="L20" s="9"/>
      <c r="M20" s="9">
        <v>0</v>
      </c>
      <c r="N20" s="9"/>
      <c r="O20" s="9">
        <v>0</v>
      </c>
      <c r="P20" s="9"/>
      <c r="Q20" s="9">
        <v>780702316</v>
      </c>
      <c r="R20" s="9"/>
      <c r="S20" s="9">
        <v>780702316</v>
      </c>
      <c r="T20" s="9"/>
      <c r="U20" s="11">
        <f t="shared" si="1"/>
        <v>1.5627165752921292E-4</v>
      </c>
      <c r="W20" s="16"/>
    </row>
    <row r="21" spans="1:23" x14ac:dyDescent="0.55000000000000004">
      <c r="A21" s="9" t="s">
        <v>44</v>
      </c>
      <c r="B21" s="9"/>
      <c r="C21" s="9">
        <v>0</v>
      </c>
      <c r="D21" s="9"/>
      <c r="E21" s="9">
        <v>-16943881458</v>
      </c>
      <c r="F21" s="9"/>
      <c r="G21" s="9">
        <v>0</v>
      </c>
      <c r="H21" s="9"/>
      <c r="I21" s="9">
        <v>-16943881458</v>
      </c>
      <c r="J21" s="9"/>
      <c r="K21" s="11">
        <f t="shared" si="0"/>
        <v>2.2839327158426587E-2</v>
      </c>
      <c r="L21" s="9"/>
      <c r="M21" s="9">
        <v>26383404000</v>
      </c>
      <c r="N21" s="9"/>
      <c r="O21" s="9">
        <v>38472203840</v>
      </c>
      <c r="P21" s="9"/>
      <c r="Q21" s="9">
        <v>59415434167</v>
      </c>
      <c r="R21" s="9"/>
      <c r="S21" s="9">
        <v>124271042007</v>
      </c>
      <c r="T21" s="9"/>
      <c r="U21" s="11">
        <f t="shared" si="1"/>
        <v>2.4875091721024607E-2</v>
      </c>
      <c r="W21" s="16"/>
    </row>
    <row r="22" spans="1:23" x14ac:dyDescent="0.55000000000000004">
      <c r="A22" s="9" t="s">
        <v>263</v>
      </c>
      <c r="B22" s="9"/>
      <c r="C22" s="9">
        <v>0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11">
        <f t="shared" si="0"/>
        <v>0</v>
      </c>
      <c r="L22" s="9"/>
      <c r="M22" s="9">
        <v>0</v>
      </c>
      <c r="N22" s="9"/>
      <c r="O22" s="9">
        <v>0</v>
      </c>
      <c r="P22" s="9"/>
      <c r="Q22" s="9">
        <v>1935067486</v>
      </c>
      <c r="R22" s="9"/>
      <c r="S22" s="9">
        <v>1935067486</v>
      </c>
      <c r="T22" s="9"/>
      <c r="U22" s="11">
        <f t="shared" si="1"/>
        <v>3.8733867861115326E-4</v>
      </c>
      <c r="W22" s="16"/>
    </row>
    <row r="23" spans="1:23" x14ac:dyDescent="0.55000000000000004">
      <c r="A23" s="9" t="s">
        <v>264</v>
      </c>
      <c r="B23" s="9"/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11">
        <f t="shared" si="0"/>
        <v>0</v>
      </c>
      <c r="L23" s="9"/>
      <c r="M23" s="9">
        <v>0</v>
      </c>
      <c r="N23" s="9"/>
      <c r="O23" s="9">
        <v>0</v>
      </c>
      <c r="P23" s="9"/>
      <c r="Q23" s="9">
        <v>120695896</v>
      </c>
      <c r="R23" s="9"/>
      <c r="S23" s="9">
        <v>120695896</v>
      </c>
      <c r="T23" s="9"/>
      <c r="U23" s="11">
        <f t="shared" si="1"/>
        <v>2.4159461728679566E-5</v>
      </c>
      <c r="W23" s="16"/>
    </row>
    <row r="24" spans="1:23" x14ac:dyDescent="0.55000000000000004">
      <c r="A24" s="9" t="s">
        <v>265</v>
      </c>
      <c r="B24" s="9"/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11">
        <f t="shared" si="0"/>
        <v>0</v>
      </c>
      <c r="L24" s="9"/>
      <c r="M24" s="9">
        <v>0</v>
      </c>
      <c r="N24" s="9"/>
      <c r="O24" s="9">
        <v>0</v>
      </c>
      <c r="P24" s="9"/>
      <c r="Q24" s="9">
        <v>212204139431</v>
      </c>
      <c r="R24" s="9"/>
      <c r="S24" s="9">
        <v>212204139431</v>
      </c>
      <c r="T24" s="9"/>
      <c r="U24" s="11">
        <f t="shared" si="1"/>
        <v>4.2476488059300932E-2</v>
      </c>
      <c r="W24" s="16"/>
    </row>
    <row r="25" spans="1:23" x14ac:dyDescent="0.55000000000000004">
      <c r="A25" s="9" t="s">
        <v>266</v>
      </c>
      <c r="B25" s="9"/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11">
        <f t="shared" si="0"/>
        <v>0</v>
      </c>
      <c r="L25" s="9"/>
      <c r="M25" s="9">
        <v>0</v>
      </c>
      <c r="N25" s="9"/>
      <c r="O25" s="9">
        <v>0</v>
      </c>
      <c r="P25" s="9"/>
      <c r="Q25" s="9">
        <v>5522366903</v>
      </c>
      <c r="R25" s="9"/>
      <c r="S25" s="9">
        <v>5522366903</v>
      </c>
      <c r="T25" s="9"/>
      <c r="U25" s="11">
        <f t="shared" si="1"/>
        <v>1.1054013952947928E-3</v>
      </c>
      <c r="W25" s="16"/>
    </row>
    <row r="26" spans="1:23" x14ac:dyDescent="0.55000000000000004">
      <c r="A26" s="9" t="s">
        <v>45</v>
      </c>
      <c r="B26" s="9"/>
      <c r="C26" s="9">
        <v>0</v>
      </c>
      <c r="D26" s="9"/>
      <c r="E26" s="9">
        <v>-54286064550</v>
      </c>
      <c r="F26" s="9"/>
      <c r="G26" s="9">
        <v>0</v>
      </c>
      <c r="H26" s="9"/>
      <c r="I26" s="9">
        <v>-54286064550</v>
      </c>
      <c r="J26" s="9"/>
      <c r="K26" s="11">
        <f t="shared" si="0"/>
        <v>7.3174330891905476E-2</v>
      </c>
      <c r="L26" s="9"/>
      <c r="M26" s="9">
        <v>45040000000</v>
      </c>
      <c r="N26" s="9"/>
      <c r="O26" s="9">
        <v>-31472847995</v>
      </c>
      <c r="P26" s="9"/>
      <c r="Q26" s="9">
        <v>278660974583</v>
      </c>
      <c r="R26" s="9"/>
      <c r="S26" s="9">
        <v>292228126588</v>
      </c>
      <c r="T26" s="9"/>
      <c r="U26" s="11">
        <f t="shared" si="1"/>
        <v>5.8494733245499198E-2</v>
      </c>
      <c r="W26" s="16"/>
    </row>
    <row r="27" spans="1:23" x14ac:dyDescent="0.55000000000000004">
      <c r="A27" s="9" t="s">
        <v>267</v>
      </c>
      <c r="B27" s="9"/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11">
        <f t="shared" si="0"/>
        <v>0</v>
      </c>
      <c r="L27" s="9"/>
      <c r="M27" s="9">
        <v>0</v>
      </c>
      <c r="N27" s="9"/>
      <c r="O27" s="9">
        <v>0</v>
      </c>
      <c r="P27" s="9"/>
      <c r="Q27" s="9">
        <v>6598519878</v>
      </c>
      <c r="R27" s="9"/>
      <c r="S27" s="9">
        <v>6598519878</v>
      </c>
      <c r="T27" s="9"/>
      <c r="U27" s="11">
        <f t="shared" si="1"/>
        <v>1.3208128340873526E-3</v>
      </c>
      <c r="W27" s="16"/>
    </row>
    <row r="28" spans="1:23" x14ac:dyDescent="0.55000000000000004">
      <c r="A28" s="9" t="s">
        <v>51</v>
      </c>
      <c r="B28" s="9"/>
      <c r="C28" s="9">
        <v>0</v>
      </c>
      <c r="D28" s="9"/>
      <c r="E28" s="9">
        <v>3347129375</v>
      </c>
      <c r="F28" s="9"/>
      <c r="G28" s="9">
        <v>0</v>
      </c>
      <c r="H28" s="9"/>
      <c r="I28" s="9">
        <v>3347129375</v>
      </c>
      <c r="J28" s="9"/>
      <c r="K28" s="11">
        <f t="shared" si="0"/>
        <v>-4.5117279076047293E-3</v>
      </c>
      <c r="L28" s="9"/>
      <c r="M28" s="9">
        <v>11554000000</v>
      </c>
      <c r="N28" s="9"/>
      <c r="O28" s="9">
        <v>168128269244</v>
      </c>
      <c r="P28" s="9"/>
      <c r="Q28" s="9">
        <v>70722184793</v>
      </c>
      <c r="R28" s="9"/>
      <c r="S28" s="9">
        <v>250404454037</v>
      </c>
      <c r="T28" s="9"/>
      <c r="U28" s="11">
        <f t="shared" si="1"/>
        <v>5.0122970411502661E-2</v>
      </c>
      <c r="W28" s="16"/>
    </row>
    <row r="29" spans="1:23" x14ac:dyDescent="0.55000000000000004">
      <c r="A29" s="9" t="s">
        <v>15</v>
      </c>
      <c r="B29" s="9"/>
      <c r="C29" s="9">
        <v>0</v>
      </c>
      <c r="D29" s="9"/>
      <c r="E29" s="9">
        <v>-1842348750</v>
      </c>
      <c r="F29" s="9"/>
      <c r="G29" s="9">
        <v>0</v>
      </c>
      <c r="H29" s="9"/>
      <c r="I29" s="9">
        <v>-1842348750</v>
      </c>
      <c r="J29" s="9"/>
      <c r="K29" s="11">
        <f t="shared" si="0"/>
        <v>2.4833746591930552E-3</v>
      </c>
      <c r="L29" s="9"/>
      <c r="M29" s="9">
        <v>1690806600</v>
      </c>
      <c r="N29" s="9"/>
      <c r="O29" s="9">
        <v>7300968379</v>
      </c>
      <c r="P29" s="9"/>
      <c r="Q29" s="9">
        <v>11556689168</v>
      </c>
      <c r="R29" s="9"/>
      <c r="S29" s="9">
        <v>20548464147</v>
      </c>
      <c r="T29" s="9"/>
      <c r="U29" s="11">
        <f t="shared" si="1"/>
        <v>4.1131459278664342E-3</v>
      </c>
      <c r="W29" s="16"/>
    </row>
    <row r="30" spans="1:23" x14ac:dyDescent="0.55000000000000004">
      <c r="A30" s="9" t="s">
        <v>19</v>
      </c>
      <c r="B30" s="9"/>
      <c r="C30" s="9">
        <v>0</v>
      </c>
      <c r="D30" s="9"/>
      <c r="E30" s="9">
        <v>415758937</v>
      </c>
      <c r="F30" s="9"/>
      <c r="G30" s="9">
        <v>0</v>
      </c>
      <c r="H30" s="9"/>
      <c r="I30" s="9">
        <v>415758937</v>
      </c>
      <c r="J30" s="9"/>
      <c r="K30" s="11">
        <f t="shared" si="0"/>
        <v>-5.6041789508031088E-4</v>
      </c>
      <c r="L30" s="9"/>
      <c r="M30" s="9">
        <v>0</v>
      </c>
      <c r="N30" s="9"/>
      <c r="O30" s="9">
        <v>-5070471579</v>
      </c>
      <c r="P30" s="9"/>
      <c r="Q30" s="9">
        <v>-23008769087</v>
      </c>
      <c r="R30" s="9"/>
      <c r="S30" s="9">
        <v>-28079240666</v>
      </c>
      <c r="T30" s="9"/>
      <c r="U30" s="11">
        <f t="shared" si="1"/>
        <v>-5.6205667526641493E-3</v>
      </c>
      <c r="W30" s="16"/>
    </row>
    <row r="31" spans="1:23" x14ac:dyDescent="0.55000000000000004">
      <c r="A31" s="9" t="s">
        <v>268</v>
      </c>
      <c r="B31" s="9"/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11">
        <f t="shared" si="0"/>
        <v>0</v>
      </c>
      <c r="L31" s="9"/>
      <c r="M31" s="9">
        <v>0</v>
      </c>
      <c r="N31" s="9"/>
      <c r="O31" s="9">
        <v>0</v>
      </c>
      <c r="P31" s="9"/>
      <c r="Q31" s="9">
        <v>1798322922</v>
      </c>
      <c r="R31" s="9"/>
      <c r="S31" s="9">
        <v>1798322922</v>
      </c>
      <c r="T31" s="9"/>
      <c r="U31" s="11">
        <f t="shared" si="1"/>
        <v>3.5996678635921643E-4</v>
      </c>
      <c r="W31" s="16"/>
    </row>
    <row r="32" spans="1:23" x14ac:dyDescent="0.55000000000000004">
      <c r="A32" s="9" t="s">
        <v>269</v>
      </c>
      <c r="B32" s="9"/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11">
        <f t="shared" si="0"/>
        <v>0</v>
      </c>
      <c r="L32" s="9"/>
      <c r="M32" s="9">
        <v>0</v>
      </c>
      <c r="N32" s="9"/>
      <c r="O32" s="9">
        <v>0</v>
      </c>
      <c r="P32" s="9"/>
      <c r="Q32" s="9">
        <v>2110436594</v>
      </c>
      <c r="R32" s="9"/>
      <c r="S32" s="9">
        <v>2110436594</v>
      </c>
      <c r="T32" s="9"/>
      <c r="U32" s="11">
        <f t="shared" si="1"/>
        <v>4.2244197038437704E-4</v>
      </c>
      <c r="W32" s="16"/>
    </row>
    <row r="33" spans="1:23" x14ac:dyDescent="0.55000000000000004">
      <c r="A33" s="9" t="s">
        <v>52</v>
      </c>
      <c r="B33" s="9"/>
      <c r="C33" s="9">
        <v>0</v>
      </c>
      <c r="D33" s="9"/>
      <c r="E33" s="9">
        <v>9554808600</v>
      </c>
      <c r="F33" s="9"/>
      <c r="G33" s="9">
        <v>0</v>
      </c>
      <c r="H33" s="9"/>
      <c r="I33" s="9">
        <v>9554808600</v>
      </c>
      <c r="J33" s="9"/>
      <c r="K33" s="11">
        <f t="shared" si="0"/>
        <v>-1.2879303959513567E-2</v>
      </c>
      <c r="L33" s="9"/>
      <c r="M33" s="9">
        <v>1280641600</v>
      </c>
      <c r="N33" s="9"/>
      <c r="O33" s="9">
        <v>18023315477</v>
      </c>
      <c r="P33" s="9"/>
      <c r="Q33" s="9">
        <v>9059284516</v>
      </c>
      <c r="R33" s="9"/>
      <c r="S33" s="9">
        <v>28363241593</v>
      </c>
      <c r="T33" s="9"/>
      <c r="U33" s="11">
        <f t="shared" si="1"/>
        <v>5.677414663439558E-3</v>
      </c>
      <c r="W33" s="16"/>
    </row>
    <row r="34" spans="1:23" x14ac:dyDescent="0.55000000000000004">
      <c r="A34" s="9" t="s">
        <v>59</v>
      </c>
      <c r="B34" s="9"/>
      <c r="C34" s="9">
        <v>0</v>
      </c>
      <c r="D34" s="9"/>
      <c r="E34" s="9">
        <v>20067772810</v>
      </c>
      <c r="F34" s="9"/>
      <c r="G34" s="9">
        <v>0</v>
      </c>
      <c r="H34" s="9"/>
      <c r="I34" s="9">
        <v>20067772810</v>
      </c>
      <c r="J34" s="9"/>
      <c r="K34" s="11">
        <f t="shared" si="0"/>
        <v>-2.7050143716165251E-2</v>
      </c>
      <c r="L34" s="9"/>
      <c r="M34" s="9">
        <v>4675000000</v>
      </c>
      <c r="N34" s="9"/>
      <c r="O34" s="9">
        <v>90079589086</v>
      </c>
      <c r="P34" s="9"/>
      <c r="Q34" s="9">
        <v>600225743312</v>
      </c>
      <c r="R34" s="9"/>
      <c r="S34" s="9">
        <v>694980332398</v>
      </c>
      <c r="T34" s="9"/>
      <c r="U34" s="11">
        <f t="shared" si="1"/>
        <v>0.13911285552538161</v>
      </c>
      <c r="W34" s="16"/>
    </row>
    <row r="35" spans="1:23" x14ac:dyDescent="0.55000000000000004">
      <c r="A35" s="9" t="s">
        <v>55</v>
      </c>
      <c r="B35" s="9"/>
      <c r="C35" s="9">
        <v>32427659306</v>
      </c>
      <c r="D35" s="9"/>
      <c r="E35" s="9">
        <v>-110386351672</v>
      </c>
      <c r="F35" s="9"/>
      <c r="G35" s="9">
        <v>0</v>
      </c>
      <c r="H35" s="9"/>
      <c r="I35" s="9">
        <v>-77958692366</v>
      </c>
      <c r="J35" s="9"/>
      <c r="K35" s="11">
        <f t="shared" si="0"/>
        <v>0.10508360107474303</v>
      </c>
      <c r="L35" s="9"/>
      <c r="M35" s="9">
        <v>32427659306</v>
      </c>
      <c r="N35" s="9"/>
      <c r="O35" s="9">
        <v>-67711769639</v>
      </c>
      <c r="P35" s="9"/>
      <c r="Q35" s="9">
        <v>106101810116</v>
      </c>
      <c r="R35" s="9"/>
      <c r="S35" s="9">
        <v>70817699783</v>
      </c>
      <c r="T35" s="9"/>
      <c r="U35" s="11">
        <f t="shared" si="1"/>
        <v>1.4175440626585246E-2</v>
      </c>
      <c r="W35" s="16"/>
    </row>
    <row r="36" spans="1:23" x14ac:dyDescent="0.55000000000000004">
      <c r="A36" s="9" t="s">
        <v>270</v>
      </c>
      <c r="B36" s="9"/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11">
        <f t="shared" si="0"/>
        <v>0</v>
      </c>
      <c r="L36" s="9"/>
      <c r="M36" s="9">
        <v>0</v>
      </c>
      <c r="N36" s="9"/>
      <c r="O36" s="9">
        <v>0</v>
      </c>
      <c r="P36" s="9"/>
      <c r="Q36" s="9">
        <v>0</v>
      </c>
      <c r="R36" s="9"/>
      <c r="S36" s="9">
        <v>0</v>
      </c>
      <c r="T36" s="9"/>
      <c r="U36" s="11">
        <f t="shared" si="1"/>
        <v>0</v>
      </c>
      <c r="W36" s="16"/>
    </row>
    <row r="37" spans="1:23" x14ac:dyDescent="0.55000000000000004">
      <c r="A37" s="9" t="s">
        <v>30</v>
      </c>
      <c r="B37" s="9"/>
      <c r="C37" s="9">
        <v>0</v>
      </c>
      <c r="D37" s="9"/>
      <c r="E37" s="9">
        <v>-40040418295</v>
      </c>
      <c r="F37" s="9"/>
      <c r="G37" s="9">
        <v>0</v>
      </c>
      <c r="H37" s="9"/>
      <c r="I37" s="9">
        <v>-40040418295</v>
      </c>
      <c r="J37" s="9"/>
      <c r="K37" s="11">
        <f t="shared" si="0"/>
        <v>5.3972061553108762E-2</v>
      </c>
      <c r="L37" s="9"/>
      <c r="M37" s="9">
        <v>14220000000</v>
      </c>
      <c r="N37" s="9"/>
      <c r="O37" s="9">
        <v>-586354092</v>
      </c>
      <c r="P37" s="9"/>
      <c r="Q37" s="9">
        <v>75332509699</v>
      </c>
      <c r="R37" s="9"/>
      <c r="S37" s="9">
        <v>88966155607</v>
      </c>
      <c r="T37" s="9"/>
      <c r="U37" s="11">
        <f t="shared" si="1"/>
        <v>1.7808181576737848E-2</v>
      </c>
      <c r="W37" s="16"/>
    </row>
    <row r="38" spans="1:23" x14ac:dyDescent="0.55000000000000004">
      <c r="A38" s="9" t="s">
        <v>271</v>
      </c>
      <c r="B38" s="9"/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11">
        <f t="shared" si="0"/>
        <v>0</v>
      </c>
      <c r="L38" s="9"/>
      <c r="M38" s="9">
        <v>0</v>
      </c>
      <c r="N38" s="9"/>
      <c r="O38" s="9">
        <v>0</v>
      </c>
      <c r="P38" s="9"/>
      <c r="Q38" s="9">
        <v>21759787348</v>
      </c>
      <c r="R38" s="9"/>
      <c r="S38" s="9">
        <v>21759787348</v>
      </c>
      <c r="T38" s="9"/>
      <c r="U38" s="11">
        <f t="shared" si="1"/>
        <v>4.3556141267488647E-3</v>
      </c>
      <c r="W38" s="16"/>
    </row>
    <row r="39" spans="1:23" x14ac:dyDescent="0.55000000000000004">
      <c r="A39" s="9" t="s">
        <v>272</v>
      </c>
      <c r="B39" s="9"/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11">
        <f t="shared" si="0"/>
        <v>0</v>
      </c>
      <c r="L39" s="9"/>
      <c r="M39" s="9">
        <v>0</v>
      </c>
      <c r="N39" s="9"/>
      <c r="O39" s="9">
        <v>0</v>
      </c>
      <c r="P39" s="9"/>
      <c r="Q39" s="9">
        <v>0</v>
      </c>
      <c r="R39" s="9"/>
      <c r="S39" s="9">
        <v>0</v>
      </c>
      <c r="T39" s="9"/>
      <c r="U39" s="11">
        <f t="shared" si="1"/>
        <v>0</v>
      </c>
      <c r="W39" s="16"/>
    </row>
    <row r="40" spans="1:23" x14ac:dyDescent="0.55000000000000004">
      <c r="A40" s="9" t="s">
        <v>31</v>
      </c>
      <c r="B40" s="9"/>
      <c r="C40" s="9">
        <v>0</v>
      </c>
      <c r="D40" s="9"/>
      <c r="E40" s="9">
        <v>20377662947</v>
      </c>
      <c r="F40" s="9"/>
      <c r="G40" s="9">
        <v>0</v>
      </c>
      <c r="H40" s="9"/>
      <c r="I40" s="9">
        <v>20377662947</v>
      </c>
      <c r="J40" s="9"/>
      <c r="K40" s="11">
        <f t="shared" si="0"/>
        <v>-2.7467856873546373E-2</v>
      </c>
      <c r="L40" s="9"/>
      <c r="M40" s="9">
        <v>121000000</v>
      </c>
      <c r="N40" s="9"/>
      <c r="O40" s="9">
        <v>29278492563</v>
      </c>
      <c r="P40" s="9"/>
      <c r="Q40" s="9">
        <v>2765543461</v>
      </c>
      <c r="R40" s="9"/>
      <c r="S40" s="9">
        <v>32165036024</v>
      </c>
      <c r="T40" s="9"/>
      <c r="U40" s="11">
        <f t="shared" si="1"/>
        <v>6.4384124280698618E-3</v>
      </c>
      <c r="W40" s="16"/>
    </row>
    <row r="41" spans="1:23" x14ac:dyDescent="0.55000000000000004">
      <c r="A41" s="9" t="s">
        <v>273</v>
      </c>
      <c r="B41" s="9"/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11">
        <f t="shared" si="0"/>
        <v>0</v>
      </c>
      <c r="L41" s="9"/>
      <c r="M41" s="9">
        <v>0</v>
      </c>
      <c r="N41" s="9"/>
      <c r="O41" s="9">
        <v>0</v>
      </c>
      <c r="P41" s="9"/>
      <c r="Q41" s="9">
        <v>76672731360</v>
      </c>
      <c r="R41" s="9"/>
      <c r="S41" s="9">
        <v>76672731360</v>
      </c>
      <c r="T41" s="9"/>
      <c r="U41" s="11">
        <f t="shared" si="1"/>
        <v>1.5347430859830143E-2</v>
      </c>
      <c r="W41" s="16"/>
    </row>
    <row r="42" spans="1:23" x14ac:dyDescent="0.55000000000000004">
      <c r="A42" s="9" t="s">
        <v>274</v>
      </c>
      <c r="B42" s="9"/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11">
        <f t="shared" si="0"/>
        <v>0</v>
      </c>
      <c r="L42" s="9"/>
      <c r="M42" s="9">
        <v>0</v>
      </c>
      <c r="N42" s="9"/>
      <c r="O42" s="9">
        <v>0</v>
      </c>
      <c r="P42" s="9"/>
      <c r="Q42" s="9">
        <v>42299724738</v>
      </c>
      <c r="R42" s="9"/>
      <c r="S42" s="9">
        <v>42299724738</v>
      </c>
      <c r="T42" s="9"/>
      <c r="U42" s="11">
        <f t="shared" si="1"/>
        <v>8.4670532703232208E-3</v>
      </c>
      <c r="W42" s="16"/>
    </row>
    <row r="43" spans="1:23" x14ac:dyDescent="0.55000000000000004">
      <c r="A43" s="9" t="s">
        <v>275</v>
      </c>
      <c r="B43" s="9"/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11">
        <f t="shared" si="0"/>
        <v>0</v>
      </c>
      <c r="L43" s="9"/>
      <c r="M43" s="9">
        <v>0</v>
      </c>
      <c r="N43" s="9"/>
      <c r="O43" s="9">
        <v>0</v>
      </c>
      <c r="P43" s="9"/>
      <c r="Q43" s="9">
        <v>9969789284</v>
      </c>
      <c r="R43" s="9"/>
      <c r="S43" s="9">
        <v>9969789284</v>
      </c>
      <c r="T43" s="9"/>
      <c r="U43" s="11">
        <f t="shared" si="1"/>
        <v>1.9956332454733809E-3</v>
      </c>
      <c r="W43" s="16"/>
    </row>
    <row r="44" spans="1:23" x14ac:dyDescent="0.55000000000000004">
      <c r="A44" s="9" t="s">
        <v>276</v>
      </c>
      <c r="B44" s="9"/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11">
        <f t="shared" si="0"/>
        <v>0</v>
      </c>
      <c r="L44" s="9"/>
      <c r="M44" s="9">
        <v>0</v>
      </c>
      <c r="N44" s="9"/>
      <c r="O44" s="9">
        <v>0</v>
      </c>
      <c r="P44" s="9"/>
      <c r="Q44" s="9">
        <v>12703567193</v>
      </c>
      <c r="R44" s="9"/>
      <c r="S44" s="9">
        <v>12703567193</v>
      </c>
      <c r="T44" s="9"/>
      <c r="U44" s="11">
        <f t="shared" si="1"/>
        <v>2.5428482292139641E-3</v>
      </c>
      <c r="W44" s="16"/>
    </row>
    <row r="45" spans="1:23" x14ac:dyDescent="0.55000000000000004">
      <c r="A45" s="9" t="s">
        <v>277</v>
      </c>
      <c r="B45" s="9"/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11">
        <f t="shared" si="0"/>
        <v>0</v>
      </c>
      <c r="L45" s="9"/>
      <c r="M45" s="9">
        <v>0</v>
      </c>
      <c r="N45" s="9"/>
      <c r="O45" s="9">
        <v>0</v>
      </c>
      <c r="P45" s="9"/>
      <c r="Q45" s="9">
        <v>1915062830</v>
      </c>
      <c r="R45" s="9"/>
      <c r="S45" s="9">
        <v>1915062830</v>
      </c>
      <c r="T45" s="9"/>
      <c r="U45" s="11">
        <f t="shared" si="1"/>
        <v>3.8333438569776874E-4</v>
      </c>
      <c r="W45" s="16"/>
    </row>
    <row r="46" spans="1:23" x14ac:dyDescent="0.55000000000000004">
      <c r="A46" s="9" t="s">
        <v>35</v>
      </c>
      <c r="B46" s="9"/>
      <c r="C46" s="9">
        <v>0</v>
      </c>
      <c r="D46" s="9"/>
      <c r="E46" s="9">
        <v>-27934573593</v>
      </c>
      <c r="F46" s="9"/>
      <c r="G46" s="9">
        <v>0</v>
      </c>
      <c r="H46" s="9"/>
      <c r="I46" s="9">
        <v>-27934573593</v>
      </c>
      <c r="J46" s="9"/>
      <c r="K46" s="11">
        <f t="shared" si="0"/>
        <v>3.7654115257070457E-2</v>
      </c>
      <c r="L46" s="9"/>
      <c r="M46" s="9">
        <v>0</v>
      </c>
      <c r="N46" s="9"/>
      <c r="O46" s="9">
        <v>-13914709307</v>
      </c>
      <c r="P46" s="9"/>
      <c r="Q46" s="9">
        <v>4936506309</v>
      </c>
      <c r="R46" s="9"/>
      <c r="S46" s="9">
        <v>-8978202998</v>
      </c>
      <c r="T46" s="9"/>
      <c r="U46" s="11">
        <f t="shared" si="1"/>
        <v>-1.7971493556209826E-3</v>
      </c>
      <c r="W46" s="16"/>
    </row>
    <row r="47" spans="1:23" x14ac:dyDescent="0.55000000000000004">
      <c r="A47" s="9" t="s">
        <v>49</v>
      </c>
      <c r="B47" s="9"/>
      <c r="C47" s="9">
        <v>0</v>
      </c>
      <c r="D47" s="9"/>
      <c r="E47" s="9">
        <v>-139167000</v>
      </c>
      <c r="F47" s="9"/>
      <c r="G47" s="9">
        <v>0</v>
      </c>
      <c r="H47" s="9"/>
      <c r="I47" s="9">
        <v>-139167000</v>
      </c>
      <c r="J47" s="9"/>
      <c r="K47" s="11">
        <f t="shared" si="0"/>
        <v>1.8758869687181642E-4</v>
      </c>
      <c r="L47" s="9"/>
      <c r="M47" s="9">
        <v>348000000</v>
      </c>
      <c r="N47" s="9"/>
      <c r="O47" s="9">
        <v>-833101394</v>
      </c>
      <c r="P47" s="9"/>
      <c r="Q47" s="9">
        <v>14329962397</v>
      </c>
      <c r="R47" s="9"/>
      <c r="S47" s="9">
        <v>13844861003</v>
      </c>
      <c r="T47" s="9"/>
      <c r="U47" s="11">
        <f t="shared" si="1"/>
        <v>2.7712987816989791E-3</v>
      </c>
      <c r="W47" s="16"/>
    </row>
    <row r="48" spans="1:23" x14ac:dyDescent="0.55000000000000004">
      <c r="A48" s="9" t="s">
        <v>234</v>
      </c>
      <c r="B48" s="9"/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11">
        <f t="shared" si="0"/>
        <v>0</v>
      </c>
      <c r="L48" s="9"/>
      <c r="M48" s="9">
        <v>119000000</v>
      </c>
      <c r="N48" s="9"/>
      <c r="O48" s="9">
        <v>0</v>
      </c>
      <c r="P48" s="9"/>
      <c r="Q48" s="9">
        <v>19878533768</v>
      </c>
      <c r="R48" s="9"/>
      <c r="S48" s="9">
        <v>19997533768</v>
      </c>
      <c r="T48" s="9"/>
      <c r="U48" s="11">
        <f t="shared" si="1"/>
        <v>4.0028672701180601E-3</v>
      </c>
      <c r="W48" s="16"/>
    </row>
    <row r="49" spans="1:23" x14ac:dyDescent="0.55000000000000004">
      <c r="A49" s="9" t="s">
        <v>278</v>
      </c>
      <c r="B49" s="9"/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11">
        <f t="shared" si="0"/>
        <v>0</v>
      </c>
      <c r="L49" s="9"/>
      <c r="M49" s="9">
        <v>0</v>
      </c>
      <c r="N49" s="9"/>
      <c r="O49" s="9">
        <v>0</v>
      </c>
      <c r="P49" s="9"/>
      <c r="Q49" s="9">
        <v>1021364787</v>
      </c>
      <c r="R49" s="9"/>
      <c r="S49" s="9">
        <v>1021364787</v>
      </c>
      <c r="T49" s="9"/>
      <c r="U49" s="11">
        <f t="shared" si="1"/>
        <v>2.0444459422669562E-4</v>
      </c>
      <c r="W49" s="16"/>
    </row>
    <row r="50" spans="1:23" x14ac:dyDescent="0.55000000000000004">
      <c r="A50" s="9" t="s">
        <v>279</v>
      </c>
      <c r="B50" s="9"/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11">
        <f t="shared" si="0"/>
        <v>0</v>
      </c>
      <c r="L50" s="9"/>
      <c r="M50" s="9">
        <v>0</v>
      </c>
      <c r="N50" s="9"/>
      <c r="O50" s="9">
        <v>0</v>
      </c>
      <c r="P50" s="9"/>
      <c r="Q50" s="9">
        <v>0</v>
      </c>
      <c r="R50" s="9"/>
      <c r="S50" s="9">
        <v>0</v>
      </c>
      <c r="T50" s="9"/>
      <c r="U50" s="11">
        <f t="shared" si="1"/>
        <v>0</v>
      </c>
      <c r="W50" s="16"/>
    </row>
    <row r="51" spans="1:23" x14ac:dyDescent="0.55000000000000004">
      <c r="A51" s="9" t="s">
        <v>29</v>
      </c>
      <c r="B51" s="9"/>
      <c r="C51" s="9">
        <v>0</v>
      </c>
      <c r="D51" s="9"/>
      <c r="E51" s="9">
        <v>-1336997250</v>
      </c>
      <c r="F51" s="9"/>
      <c r="G51" s="9">
        <v>0</v>
      </c>
      <c r="H51" s="9"/>
      <c r="I51" s="9">
        <v>-1336997250</v>
      </c>
      <c r="J51" s="9"/>
      <c r="K51" s="11">
        <f t="shared" si="0"/>
        <v>1.8021914092328077E-3</v>
      </c>
      <c r="L51" s="9"/>
      <c r="M51" s="9">
        <v>433500000</v>
      </c>
      <c r="N51" s="9"/>
      <c r="O51" s="9">
        <v>1687180750</v>
      </c>
      <c r="P51" s="9"/>
      <c r="Q51" s="9">
        <v>9184475829</v>
      </c>
      <c r="R51" s="9"/>
      <c r="S51" s="9">
        <v>11305156579</v>
      </c>
      <c r="T51" s="9"/>
      <c r="U51" s="11">
        <f t="shared" si="1"/>
        <v>2.2629311083376068E-3</v>
      </c>
      <c r="W51" s="16"/>
    </row>
    <row r="52" spans="1:23" x14ac:dyDescent="0.55000000000000004">
      <c r="A52" s="9" t="s">
        <v>42</v>
      </c>
      <c r="B52" s="9"/>
      <c r="C52" s="9">
        <v>0</v>
      </c>
      <c r="D52" s="9"/>
      <c r="E52" s="9">
        <v>-5940442800</v>
      </c>
      <c r="F52" s="9"/>
      <c r="G52" s="9">
        <v>0</v>
      </c>
      <c r="H52" s="9"/>
      <c r="I52" s="9">
        <v>-5940442800</v>
      </c>
      <c r="J52" s="9"/>
      <c r="K52" s="11">
        <f t="shared" si="0"/>
        <v>8.0073575178998199E-3</v>
      </c>
      <c r="L52" s="9"/>
      <c r="M52" s="9">
        <v>12420000000</v>
      </c>
      <c r="N52" s="9"/>
      <c r="O52" s="9">
        <v>50575018484</v>
      </c>
      <c r="P52" s="9"/>
      <c r="Q52" s="9">
        <v>24078667220</v>
      </c>
      <c r="R52" s="9"/>
      <c r="S52" s="9">
        <v>87073685704</v>
      </c>
      <c r="T52" s="9"/>
      <c r="U52" s="11">
        <f t="shared" si="1"/>
        <v>1.7429369573103471E-2</v>
      </c>
      <c r="W52" s="16"/>
    </row>
    <row r="53" spans="1:23" x14ac:dyDescent="0.55000000000000004">
      <c r="A53" s="9" t="s">
        <v>280</v>
      </c>
      <c r="B53" s="9"/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11">
        <f t="shared" si="0"/>
        <v>0</v>
      </c>
      <c r="L53" s="9"/>
      <c r="M53" s="9">
        <v>0</v>
      </c>
      <c r="N53" s="9"/>
      <c r="O53" s="9">
        <v>0</v>
      </c>
      <c r="P53" s="9"/>
      <c r="Q53" s="9">
        <v>0</v>
      </c>
      <c r="R53" s="9"/>
      <c r="S53" s="9">
        <v>0</v>
      </c>
      <c r="T53" s="9"/>
      <c r="U53" s="11">
        <f t="shared" si="1"/>
        <v>0</v>
      </c>
      <c r="W53" s="16"/>
    </row>
    <row r="54" spans="1:23" x14ac:dyDescent="0.55000000000000004">
      <c r="A54" s="9" t="s">
        <v>281</v>
      </c>
      <c r="B54" s="9"/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11">
        <f t="shared" si="0"/>
        <v>0</v>
      </c>
      <c r="L54" s="9"/>
      <c r="M54" s="9">
        <v>0</v>
      </c>
      <c r="N54" s="9"/>
      <c r="O54" s="9">
        <v>0</v>
      </c>
      <c r="P54" s="9"/>
      <c r="Q54" s="9">
        <v>9405775221</v>
      </c>
      <c r="R54" s="9"/>
      <c r="S54" s="9">
        <v>9405775221</v>
      </c>
      <c r="T54" s="9"/>
      <c r="U54" s="11">
        <f t="shared" si="1"/>
        <v>1.8827356522570749E-3</v>
      </c>
      <c r="W54" s="16"/>
    </row>
    <row r="55" spans="1:23" x14ac:dyDescent="0.55000000000000004">
      <c r="A55" s="9" t="s">
        <v>252</v>
      </c>
      <c r="B55" s="9"/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11">
        <f t="shared" si="0"/>
        <v>0</v>
      </c>
      <c r="L55" s="9"/>
      <c r="M55" s="9">
        <v>43714158</v>
      </c>
      <c r="N55" s="9"/>
      <c r="O55" s="9">
        <v>0</v>
      </c>
      <c r="P55" s="9"/>
      <c r="Q55" s="9">
        <v>2219460193</v>
      </c>
      <c r="R55" s="9"/>
      <c r="S55" s="9">
        <v>2263174351</v>
      </c>
      <c r="T55" s="9"/>
      <c r="U55" s="11">
        <f t="shared" si="1"/>
        <v>4.5301518883718891E-4</v>
      </c>
      <c r="W55" s="16"/>
    </row>
    <row r="56" spans="1:23" x14ac:dyDescent="0.55000000000000004">
      <c r="A56" s="9" t="s">
        <v>282</v>
      </c>
      <c r="B56" s="9"/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11">
        <f t="shared" si="0"/>
        <v>0</v>
      </c>
      <c r="L56" s="9"/>
      <c r="M56" s="9">
        <v>0</v>
      </c>
      <c r="N56" s="9"/>
      <c r="O56" s="9">
        <v>0</v>
      </c>
      <c r="P56" s="9"/>
      <c r="Q56" s="9">
        <v>9092712744</v>
      </c>
      <c r="R56" s="9"/>
      <c r="S56" s="9">
        <v>9092712744</v>
      </c>
      <c r="T56" s="9"/>
      <c r="U56" s="11">
        <f t="shared" si="1"/>
        <v>1.8200705477885092E-3</v>
      </c>
      <c r="W56" s="16"/>
    </row>
    <row r="57" spans="1:23" x14ac:dyDescent="0.55000000000000004">
      <c r="A57" s="9" t="s">
        <v>283</v>
      </c>
      <c r="B57" s="9"/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11">
        <f t="shared" si="0"/>
        <v>0</v>
      </c>
      <c r="L57" s="9"/>
      <c r="M57" s="9">
        <v>0</v>
      </c>
      <c r="N57" s="9"/>
      <c r="O57" s="9">
        <v>0</v>
      </c>
      <c r="P57" s="9"/>
      <c r="Q57" s="9">
        <v>1438048802</v>
      </c>
      <c r="R57" s="9"/>
      <c r="S57" s="9">
        <v>1438048802</v>
      </c>
      <c r="T57" s="9"/>
      <c r="U57" s="11">
        <f t="shared" si="1"/>
        <v>2.878514195370197E-4</v>
      </c>
      <c r="W57" s="16"/>
    </row>
    <row r="58" spans="1:23" x14ac:dyDescent="0.55000000000000004">
      <c r="A58" s="9" t="s">
        <v>284</v>
      </c>
      <c r="B58" s="9"/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11">
        <f t="shared" si="0"/>
        <v>0</v>
      </c>
      <c r="L58" s="9"/>
      <c r="M58" s="9">
        <v>0</v>
      </c>
      <c r="N58" s="9"/>
      <c r="O58" s="9">
        <v>0</v>
      </c>
      <c r="P58" s="9"/>
      <c r="Q58" s="9">
        <v>528096872</v>
      </c>
      <c r="R58" s="9"/>
      <c r="S58" s="9">
        <v>528096872</v>
      </c>
      <c r="T58" s="9"/>
      <c r="U58" s="11">
        <f t="shared" si="1"/>
        <v>1.0570811925634481E-4</v>
      </c>
      <c r="W58" s="16"/>
    </row>
    <row r="59" spans="1:23" x14ac:dyDescent="0.55000000000000004">
      <c r="A59" s="9" t="s">
        <v>33</v>
      </c>
      <c r="B59" s="9"/>
      <c r="C59" s="9">
        <v>0</v>
      </c>
      <c r="D59" s="9"/>
      <c r="E59" s="9">
        <v>-10936734503</v>
      </c>
      <c r="F59" s="9"/>
      <c r="G59" s="9">
        <v>0</v>
      </c>
      <c r="H59" s="9"/>
      <c r="I59" s="9">
        <v>-10936734503</v>
      </c>
      <c r="J59" s="9"/>
      <c r="K59" s="11">
        <f t="shared" si="0"/>
        <v>1.4742056474960319E-2</v>
      </c>
      <c r="L59" s="9"/>
      <c r="M59" s="9">
        <v>0</v>
      </c>
      <c r="N59" s="9"/>
      <c r="O59" s="9">
        <v>-27640360806</v>
      </c>
      <c r="P59" s="9"/>
      <c r="Q59" s="9">
        <v>0</v>
      </c>
      <c r="R59" s="9"/>
      <c r="S59" s="9">
        <v>-27640360806</v>
      </c>
      <c r="T59" s="9"/>
      <c r="U59" s="11">
        <f t="shared" si="1"/>
        <v>-5.5327170284186931E-3</v>
      </c>
      <c r="W59" s="16"/>
    </row>
    <row r="60" spans="1:23" x14ac:dyDescent="0.55000000000000004">
      <c r="A60" s="9" t="s">
        <v>223</v>
      </c>
      <c r="B60" s="9"/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11">
        <f t="shared" si="0"/>
        <v>0</v>
      </c>
      <c r="L60" s="9"/>
      <c r="M60" s="9">
        <v>313500000</v>
      </c>
      <c r="N60" s="9"/>
      <c r="O60" s="9">
        <v>0</v>
      </c>
      <c r="P60" s="9"/>
      <c r="Q60" s="9">
        <v>2007282739</v>
      </c>
      <c r="R60" s="9"/>
      <c r="S60" s="9">
        <v>2320782739</v>
      </c>
      <c r="T60" s="9"/>
      <c r="U60" s="11">
        <f t="shared" si="1"/>
        <v>4.645465473279277E-4</v>
      </c>
      <c r="W60" s="16"/>
    </row>
    <row r="61" spans="1:23" x14ac:dyDescent="0.55000000000000004">
      <c r="A61" s="9" t="s">
        <v>285</v>
      </c>
      <c r="B61" s="9"/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11">
        <f t="shared" si="0"/>
        <v>0</v>
      </c>
      <c r="L61" s="9"/>
      <c r="M61" s="9">
        <v>0</v>
      </c>
      <c r="N61" s="9"/>
      <c r="O61" s="9">
        <v>0</v>
      </c>
      <c r="P61" s="9"/>
      <c r="Q61" s="9">
        <v>10544795731</v>
      </c>
      <c r="R61" s="9"/>
      <c r="S61" s="9">
        <v>10544795731</v>
      </c>
      <c r="T61" s="9"/>
      <c r="U61" s="11">
        <f t="shared" si="1"/>
        <v>2.1107311627218722E-3</v>
      </c>
      <c r="W61" s="16"/>
    </row>
    <row r="62" spans="1:23" x14ac:dyDescent="0.55000000000000004">
      <c r="A62" s="9" t="s">
        <v>23</v>
      </c>
      <c r="B62" s="9"/>
      <c r="C62" s="9">
        <v>0</v>
      </c>
      <c r="D62" s="9"/>
      <c r="E62" s="9">
        <v>3358414486</v>
      </c>
      <c r="F62" s="9"/>
      <c r="G62" s="9">
        <v>0</v>
      </c>
      <c r="H62" s="9"/>
      <c r="I62" s="9">
        <v>3358414486</v>
      </c>
      <c r="J62" s="9"/>
      <c r="K62" s="11">
        <f t="shared" si="0"/>
        <v>-4.5269395545220574E-3</v>
      </c>
      <c r="L62" s="9"/>
      <c r="M62" s="9">
        <v>8220000000</v>
      </c>
      <c r="N62" s="9"/>
      <c r="O62" s="9">
        <v>-1551836448</v>
      </c>
      <c r="P62" s="9"/>
      <c r="Q62" s="9">
        <v>-5073791481</v>
      </c>
      <c r="R62" s="9"/>
      <c r="S62" s="9">
        <v>1594372071</v>
      </c>
      <c r="T62" s="9"/>
      <c r="U62" s="11">
        <f t="shared" si="1"/>
        <v>3.1914234292274593E-4</v>
      </c>
      <c r="W62" s="16"/>
    </row>
    <row r="63" spans="1:23" x14ac:dyDescent="0.55000000000000004">
      <c r="A63" s="9" t="s">
        <v>56</v>
      </c>
      <c r="B63" s="9"/>
      <c r="C63" s="9">
        <v>0</v>
      </c>
      <c r="D63" s="9"/>
      <c r="E63" s="9">
        <v>-81765902196</v>
      </c>
      <c r="F63" s="9"/>
      <c r="G63" s="9">
        <v>0</v>
      </c>
      <c r="H63" s="9"/>
      <c r="I63" s="9">
        <v>-81765902196</v>
      </c>
      <c r="J63" s="9"/>
      <c r="K63" s="11">
        <f t="shared" si="0"/>
        <v>0.11021548960239161</v>
      </c>
      <c r="L63" s="9"/>
      <c r="M63" s="9">
        <v>50000000000</v>
      </c>
      <c r="N63" s="9"/>
      <c r="O63" s="9">
        <v>-2923917039</v>
      </c>
      <c r="P63" s="9"/>
      <c r="Q63" s="9">
        <v>110516234427</v>
      </c>
      <c r="R63" s="9"/>
      <c r="S63" s="9">
        <v>157592317388</v>
      </c>
      <c r="T63" s="9"/>
      <c r="U63" s="11">
        <f t="shared" si="1"/>
        <v>3.1544946322527065E-2</v>
      </c>
      <c r="W63" s="16"/>
    </row>
    <row r="64" spans="1:23" x14ac:dyDescent="0.55000000000000004">
      <c r="A64" s="9" t="s">
        <v>57</v>
      </c>
      <c r="B64" s="9"/>
      <c r="C64" s="9">
        <v>0</v>
      </c>
      <c r="D64" s="9"/>
      <c r="E64" s="9">
        <v>-6732668226</v>
      </c>
      <c r="F64" s="9"/>
      <c r="G64" s="9">
        <v>0</v>
      </c>
      <c r="H64" s="9"/>
      <c r="I64" s="9">
        <v>-6732668226</v>
      </c>
      <c r="J64" s="9"/>
      <c r="K64" s="11">
        <f t="shared" si="0"/>
        <v>9.075229465215346E-3</v>
      </c>
      <c r="L64" s="9"/>
      <c r="M64" s="9">
        <v>17945000000</v>
      </c>
      <c r="N64" s="9"/>
      <c r="O64" s="9">
        <v>-26496451781</v>
      </c>
      <c r="P64" s="9"/>
      <c r="Q64" s="9">
        <v>91987483</v>
      </c>
      <c r="R64" s="9"/>
      <c r="S64" s="9">
        <v>-8459464298</v>
      </c>
      <c r="T64" s="9"/>
      <c r="U64" s="11">
        <f t="shared" si="1"/>
        <v>-1.6933144433731379E-3</v>
      </c>
      <c r="W64" s="16"/>
    </row>
    <row r="65" spans="1:23" x14ac:dyDescent="0.55000000000000004">
      <c r="A65" s="9" t="s">
        <v>286</v>
      </c>
      <c r="B65" s="9"/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11">
        <f t="shared" si="0"/>
        <v>0</v>
      </c>
      <c r="L65" s="9"/>
      <c r="M65" s="9">
        <v>0</v>
      </c>
      <c r="N65" s="9"/>
      <c r="O65" s="9">
        <v>0</v>
      </c>
      <c r="P65" s="9"/>
      <c r="Q65" s="9">
        <v>6300648397</v>
      </c>
      <c r="R65" s="9"/>
      <c r="S65" s="9">
        <v>6300648397</v>
      </c>
      <c r="T65" s="9"/>
      <c r="U65" s="11">
        <f t="shared" si="1"/>
        <v>1.2611884816132253E-3</v>
      </c>
      <c r="W65" s="16"/>
    </row>
    <row r="66" spans="1:23" x14ac:dyDescent="0.55000000000000004">
      <c r="A66" s="9" t="s">
        <v>287</v>
      </c>
      <c r="B66" s="9"/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11">
        <f t="shared" si="0"/>
        <v>0</v>
      </c>
      <c r="L66" s="9"/>
      <c r="M66" s="9">
        <v>0</v>
      </c>
      <c r="N66" s="9"/>
      <c r="O66" s="9">
        <v>0</v>
      </c>
      <c r="P66" s="9"/>
      <c r="Q66" s="9">
        <v>2655673974</v>
      </c>
      <c r="R66" s="9"/>
      <c r="S66" s="9">
        <v>2655673974</v>
      </c>
      <c r="T66" s="9"/>
      <c r="U66" s="11">
        <f t="shared" si="1"/>
        <v>5.3158107164392207E-4</v>
      </c>
      <c r="W66" s="16"/>
    </row>
    <row r="67" spans="1:23" x14ac:dyDescent="0.55000000000000004">
      <c r="A67" s="9" t="s">
        <v>237</v>
      </c>
      <c r="B67" s="9"/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11">
        <f t="shared" si="0"/>
        <v>0</v>
      </c>
      <c r="L67" s="9"/>
      <c r="M67" s="9">
        <v>560000000</v>
      </c>
      <c r="N67" s="9"/>
      <c r="O67" s="9">
        <v>0</v>
      </c>
      <c r="P67" s="9"/>
      <c r="Q67" s="9">
        <v>14480705856</v>
      </c>
      <c r="R67" s="9"/>
      <c r="S67" s="9">
        <v>15040705856</v>
      </c>
      <c r="T67" s="9"/>
      <c r="U67" s="11">
        <f t="shared" si="1"/>
        <v>3.0106687098984592E-3</v>
      </c>
      <c r="W67" s="16"/>
    </row>
    <row r="68" spans="1:23" x14ac:dyDescent="0.55000000000000004">
      <c r="A68" s="9" t="s">
        <v>244</v>
      </c>
      <c r="B68" s="9"/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11">
        <f t="shared" si="0"/>
        <v>0</v>
      </c>
      <c r="L68" s="9"/>
      <c r="M68" s="9">
        <v>187920000</v>
      </c>
      <c r="N68" s="9"/>
      <c r="O68" s="9">
        <v>0</v>
      </c>
      <c r="P68" s="9"/>
      <c r="Q68" s="9">
        <v>12261720290</v>
      </c>
      <c r="R68" s="9"/>
      <c r="S68" s="9">
        <v>12449640290</v>
      </c>
      <c r="T68" s="9"/>
      <c r="U68" s="11">
        <f t="shared" si="1"/>
        <v>2.4920201770744729E-3</v>
      </c>
      <c r="W68" s="16"/>
    </row>
    <row r="69" spans="1:23" x14ac:dyDescent="0.55000000000000004">
      <c r="A69" s="9" t="s">
        <v>288</v>
      </c>
      <c r="B69" s="9"/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11">
        <f t="shared" si="0"/>
        <v>0</v>
      </c>
      <c r="L69" s="9"/>
      <c r="M69" s="9">
        <v>0</v>
      </c>
      <c r="N69" s="9"/>
      <c r="O69" s="9">
        <v>0</v>
      </c>
      <c r="P69" s="9"/>
      <c r="Q69" s="9">
        <v>204035517</v>
      </c>
      <c r="R69" s="9"/>
      <c r="S69" s="9">
        <v>204035517</v>
      </c>
      <c r="T69" s="9"/>
      <c r="U69" s="11">
        <f t="shared" si="1"/>
        <v>4.0841390864299549E-5</v>
      </c>
      <c r="W69" s="16"/>
    </row>
    <row r="70" spans="1:23" x14ac:dyDescent="0.55000000000000004">
      <c r="A70" s="9" t="s">
        <v>289</v>
      </c>
      <c r="B70" s="9"/>
      <c r="C70" s="9">
        <v>0</v>
      </c>
      <c r="D70" s="9"/>
      <c r="E70" s="9">
        <v>0</v>
      </c>
      <c r="F70" s="9"/>
      <c r="G70" s="9">
        <v>0</v>
      </c>
      <c r="H70" s="9"/>
      <c r="I70" s="9">
        <v>0</v>
      </c>
      <c r="J70" s="9"/>
      <c r="K70" s="11">
        <f t="shared" si="0"/>
        <v>0</v>
      </c>
      <c r="L70" s="9"/>
      <c r="M70" s="9">
        <v>0</v>
      </c>
      <c r="N70" s="9"/>
      <c r="O70" s="9">
        <v>0</v>
      </c>
      <c r="P70" s="9"/>
      <c r="Q70" s="9">
        <v>7308295532</v>
      </c>
      <c r="R70" s="9"/>
      <c r="S70" s="9">
        <v>7308295532</v>
      </c>
      <c r="T70" s="9"/>
      <c r="U70" s="11">
        <f t="shared" si="1"/>
        <v>1.4628872402358557E-3</v>
      </c>
      <c r="W70" s="16"/>
    </row>
    <row r="71" spans="1:23" x14ac:dyDescent="0.55000000000000004">
      <c r="A71" s="9" t="s">
        <v>290</v>
      </c>
      <c r="B71" s="9"/>
      <c r="C71" s="9">
        <v>0</v>
      </c>
      <c r="D71" s="9"/>
      <c r="E71" s="9">
        <v>0</v>
      </c>
      <c r="F71" s="9"/>
      <c r="G71" s="9">
        <v>0</v>
      </c>
      <c r="H71" s="9"/>
      <c r="I71" s="9">
        <v>0</v>
      </c>
      <c r="J71" s="9"/>
      <c r="K71" s="11">
        <f t="shared" si="0"/>
        <v>0</v>
      </c>
      <c r="L71" s="9"/>
      <c r="M71" s="9">
        <v>0</v>
      </c>
      <c r="N71" s="9"/>
      <c r="O71" s="9">
        <v>0</v>
      </c>
      <c r="P71" s="9"/>
      <c r="Q71" s="9">
        <v>3533325393</v>
      </c>
      <c r="R71" s="9"/>
      <c r="S71" s="9">
        <v>3533325393</v>
      </c>
      <c r="T71" s="9"/>
      <c r="U71" s="11">
        <f t="shared" si="1"/>
        <v>7.0725884173522503E-4</v>
      </c>
      <c r="W71" s="16"/>
    </row>
    <row r="72" spans="1:23" x14ac:dyDescent="0.55000000000000004">
      <c r="A72" s="9" t="s">
        <v>291</v>
      </c>
      <c r="B72" s="9"/>
      <c r="C72" s="9">
        <v>0</v>
      </c>
      <c r="D72" s="9"/>
      <c r="E72" s="9">
        <v>0</v>
      </c>
      <c r="F72" s="9"/>
      <c r="G72" s="9">
        <v>0</v>
      </c>
      <c r="H72" s="9"/>
      <c r="I72" s="9">
        <v>0</v>
      </c>
      <c r="J72" s="9"/>
      <c r="K72" s="11">
        <f t="shared" si="0"/>
        <v>0</v>
      </c>
      <c r="L72" s="9"/>
      <c r="M72" s="9">
        <v>0</v>
      </c>
      <c r="N72" s="9"/>
      <c r="O72" s="9">
        <v>0</v>
      </c>
      <c r="P72" s="9"/>
      <c r="Q72" s="9">
        <v>5184196135</v>
      </c>
      <c r="R72" s="9"/>
      <c r="S72" s="9">
        <v>5184196135</v>
      </c>
      <c r="T72" s="9"/>
      <c r="U72" s="11">
        <f t="shared" si="1"/>
        <v>1.0377104132645986E-3</v>
      </c>
      <c r="W72" s="16"/>
    </row>
    <row r="73" spans="1:23" x14ac:dyDescent="0.55000000000000004">
      <c r="A73" s="9" t="s">
        <v>292</v>
      </c>
      <c r="B73" s="9"/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11">
        <f t="shared" ref="K73:K104" si="2">I73/$I$105</f>
        <v>0</v>
      </c>
      <c r="L73" s="9"/>
      <c r="M73" s="9">
        <v>0</v>
      </c>
      <c r="N73" s="9"/>
      <c r="O73" s="9">
        <v>0</v>
      </c>
      <c r="P73" s="9"/>
      <c r="Q73" s="9">
        <v>0</v>
      </c>
      <c r="R73" s="9"/>
      <c r="S73" s="9">
        <v>0</v>
      </c>
      <c r="T73" s="9"/>
      <c r="U73" s="11">
        <f t="shared" ref="U73:U104" si="3">S73/$S$105</f>
        <v>0</v>
      </c>
      <c r="W73" s="16"/>
    </row>
    <row r="74" spans="1:23" x14ac:dyDescent="0.55000000000000004">
      <c r="A74" s="9" t="s">
        <v>293</v>
      </c>
      <c r="B74" s="9"/>
      <c r="C74" s="9">
        <v>0</v>
      </c>
      <c r="D74" s="9"/>
      <c r="E74" s="9">
        <v>0</v>
      </c>
      <c r="F74" s="9"/>
      <c r="G74" s="9">
        <v>0</v>
      </c>
      <c r="H74" s="9"/>
      <c r="I74" s="9">
        <v>0</v>
      </c>
      <c r="J74" s="9"/>
      <c r="K74" s="11">
        <f t="shared" si="2"/>
        <v>0</v>
      </c>
      <c r="L74" s="9"/>
      <c r="M74" s="9">
        <v>0</v>
      </c>
      <c r="N74" s="9"/>
      <c r="O74" s="9">
        <v>0</v>
      </c>
      <c r="P74" s="9"/>
      <c r="Q74" s="9">
        <v>3737607112</v>
      </c>
      <c r="R74" s="9"/>
      <c r="S74" s="9">
        <v>3737607112</v>
      </c>
      <c r="T74" s="9"/>
      <c r="U74" s="11">
        <f t="shared" si="3"/>
        <v>7.4814951437292081E-4</v>
      </c>
      <c r="W74" s="16"/>
    </row>
    <row r="75" spans="1:23" x14ac:dyDescent="0.55000000000000004">
      <c r="A75" s="9" t="s">
        <v>39</v>
      </c>
      <c r="B75" s="9"/>
      <c r="C75" s="9">
        <v>0</v>
      </c>
      <c r="D75" s="9"/>
      <c r="E75" s="9">
        <v>-21273899709</v>
      </c>
      <c r="F75" s="9"/>
      <c r="G75" s="9">
        <v>0</v>
      </c>
      <c r="H75" s="9"/>
      <c r="I75" s="9">
        <v>-21273899709</v>
      </c>
      <c r="J75" s="9"/>
      <c r="K75" s="11">
        <f t="shared" si="2"/>
        <v>2.8675929809459315E-2</v>
      </c>
      <c r="L75" s="9"/>
      <c r="M75" s="9">
        <v>0</v>
      </c>
      <c r="N75" s="9"/>
      <c r="O75" s="9">
        <v>-1277584690</v>
      </c>
      <c r="P75" s="9"/>
      <c r="Q75" s="9">
        <v>597364445</v>
      </c>
      <c r="R75" s="9"/>
      <c r="S75" s="9">
        <v>-680220245</v>
      </c>
      <c r="T75" s="9"/>
      <c r="U75" s="11">
        <f t="shared" si="3"/>
        <v>-1.3615835766404632E-4</v>
      </c>
      <c r="W75" s="16"/>
    </row>
    <row r="76" spans="1:23" x14ac:dyDescent="0.55000000000000004">
      <c r="A76" s="9" t="s">
        <v>53</v>
      </c>
      <c r="B76" s="9"/>
      <c r="C76" s="9">
        <v>0</v>
      </c>
      <c r="D76" s="9"/>
      <c r="E76" s="9">
        <v>9796362750</v>
      </c>
      <c r="F76" s="9"/>
      <c r="G76" s="9">
        <v>0</v>
      </c>
      <c r="H76" s="9"/>
      <c r="I76" s="9">
        <v>9796362750</v>
      </c>
      <c r="J76" s="9"/>
      <c r="K76" s="11">
        <f t="shared" si="2"/>
        <v>-1.3204904340512505E-2</v>
      </c>
      <c r="L76" s="9"/>
      <c r="M76" s="9">
        <v>17887500225</v>
      </c>
      <c r="N76" s="9"/>
      <c r="O76" s="9">
        <v>173986197688</v>
      </c>
      <c r="P76" s="9"/>
      <c r="Q76" s="9">
        <v>793757469045</v>
      </c>
      <c r="R76" s="9"/>
      <c r="S76" s="9">
        <v>985631166958</v>
      </c>
      <c r="T76" s="9"/>
      <c r="U76" s="11">
        <f t="shared" si="3"/>
        <v>0.19729186530680032</v>
      </c>
      <c r="W76" s="16"/>
    </row>
    <row r="77" spans="1:23" x14ac:dyDescent="0.55000000000000004">
      <c r="A77" s="9" t="s">
        <v>18</v>
      </c>
      <c r="B77" s="9"/>
      <c r="C77" s="9">
        <v>0</v>
      </c>
      <c r="D77" s="9"/>
      <c r="E77" s="9">
        <v>-7121786081</v>
      </c>
      <c r="F77" s="9"/>
      <c r="G77" s="9">
        <v>0</v>
      </c>
      <c r="H77" s="9"/>
      <c r="I77" s="9">
        <v>-7121786081</v>
      </c>
      <c r="J77" s="9"/>
      <c r="K77" s="11">
        <f t="shared" si="2"/>
        <v>9.5997367934541264E-3</v>
      </c>
      <c r="L77" s="9"/>
      <c r="M77" s="9">
        <v>0</v>
      </c>
      <c r="N77" s="9"/>
      <c r="O77" s="9">
        <v>541548680</v>
      </c>
      <c r="P77" s="9"/>
      <c r="Q77" s="9">
        <v>3533036590</v>
      </c>
      <c r="R77" s="9"/>
      <c r="S77" s="9">
        <v>4074585270</v>
      </c>
      <c r="T77" s="9"/>
      <c r="U77" s="11">
        <f t="shared" si="3"/>
        <v>8.1560177398912138E-4</v>
      </c>
      <c r="W77" s="16"/>
    </row>
    <row r="78" spans="1:23" x14ac:dyDescent="0.55000000000000004">
      <c r="A78" s="9" t="s">
        <v>294</v>
      </c>
      <c r="B78" s="9"/>
      <c r="C78" s="9">
        <v>0</v>
      </c>
      <c r="D78" s="9"/>
      <c r="E78" s="9">
        <v>0</v>
      </c>
      <c r="F78" s="9"/>
      <c r="G78" s="9">
        <v>0</v>
      </c>
      <c r="H78" s="9"/>
      <c r="I78" s="9">
        <v>0</v>
      </c>
      <c r="J78" s="9"/>
      <c r="K78" s="11">
        <f t="shared" si="2"/>
        <v>0</v>
      </c>
      <c r="L78" s="9"/>
      <c r="M78" s="9">
        <v>0</v>
      </c>
      <c r="N78" s="9"/>
      <c r="O78" s="9">
        <v>0</v>
      </c>
      <c r="P78" s="9"/>
      <c r="Q78" s="9">
        <v>1045659667</v>
      </c>
      <c r="R78" s="9"/>
      <c r="S78" s="9">
        <v>1045659667</v>
      </c>
      <c r="T78" s="9"/>
      <c r="U78" s="11">
        <f t="shared" si="3"/>
        <v>2.0930765289741351E-4</v>
      </c>
      <c r="W78" s="16"/>
    </row>
    <row r="79" spans="1:23" x14ac:dyDescent="0.55000000000000004">
      <c r="A79" s="9" t="s">
        <v>243</v>
      </c>
      <c r="B79" s="9"/>
      <c r="C79" s="9">
        <v>0</v>
      </c>
      <c r="D79" s="9"/>
      <c r="E79" s="9">
        <v>0</v>
      </c>
      <c r="F79" s="9"/>
      <c r="G79" s="9">
        <v>0</v>
      </c>
      <c r="H79" s="9"/>
      <c r="I79" s="9">
        <v>0</v>
      </c>
      <c r="J79" s="9"/>
      <c r="K79" s="11">
        <f t="shared" si="2"/>
        <v>0</v>
      </c>
      <c r="L79" s="9"/>
      <c r="M79" s="9">
        <v>189708990</v>
      </c>
      <c r="N79" s="9"/>
      <c r="O79" s="9">
        <v>0</v>
      </c>
      <c r="P79" s="9"/>
      <c r="Q79" s="9">
        <v>199439806</v>
      </c>
      <c r="R79" s="9"/>
      <c r="S79" s="9">
        <v>389148796</v>
      </c>
      <c r="T79" s="9"/>
      <c r="U79" s="11">
        <f t="shared" si="3"/>
        <v>7.7895154311822921E-5</v>
      </c>
      <c r="W79" s="16"/>
    </row>
    <row r="80" spans="1:23" x14ac:dyDescent="0.55000000000000004">
      <c r="A80" s="9" t="s">
        <v>295</v>
      </c>
      <c r="B80" s="9"/>
      <c r="C80" s="9">
        <v>0</v>
      </c>
      <c r="D80" s="9"/>
      <c r="E80" s="9">
        <v>0</v>
      </c>
      <c r="F80" s="9"/>
      <c r="G80" s="9">
        <v>0</v>
      </c>
      <c r="H80" s="9"/>
      <c r="I80" s="9">
        <v>0</v>
      </c>
      <c r="J80" s="9"/>
      <c r="K80" s="11">
        <f t="shared" si="2"/>
        <v>0</v>
      </c>
      <c r="L80" s="9"/>
      <c r="M80" s="9">
        <v>0</v>
      </c>
      <c r="N80" s="9"/>
      <c r="O80" s="9">
        <v>0</v>
      </c>
      <c r="P80" s="9"/>
      <c r="Q80" s="9">
        <v>15437574877</v>
      </c>
      <c r="R80" s="9"/>
      <c r="S80" s="9">
        <v>15437574877</v>
      </c>
      <c r="T80" s="9"/>
      <c r="U80" s="11">
        <f t="shared" si="3"/>
        <v>3.0901092065674434E-3</v>
      </c>
      <c r="W80" s="16"/>
    </row>
    <row r="81" spans="1:23" x14ac:dyDescent="0.55000000000000004">
      <c r="A81" s="9" t="s">
        <v>250</v>
      </c>
      <c r="B81" s="9"/>
      <c r="C81" s="9">
        <v>0</v>
      </c>
      <c r="D81" s="9"/>
      <c r="E81" s="9">
        <v>0</v>
      </c>
      <c r="F81" s="9"/>
      <c r="G81" s="9">
        <v>0</v>
      </c>
      <c r="H81" s="9"/>
      <c r="I81" s="9">
        <v>0</v>
      </c>
      <c r="J81" s="9"/>
      <c r="K81" s="11">
        <f t="shared" si="2"/>
        <v>0</v>
      </c>
      <c r="L81" s="9"/>
      <c r="M81" s="9">
        <v>1041435</v>
      </c>
      <c r="N81" s="9"/>
      <c r="O81" s="9">
        <v>0</v>
      </c>
      <c r="P81" s="9"/>
      <c r="Q81" s="9">
        <v>437878672</v>
      </c>
      <c r="R81" s="9"/>
      <c r="S81" s="9">
        <v>438920107</v>
      </c>
      <c r="T81" s="9"/>
      <c r="U81" s="11">
        <f t="shared" si="3"/>
        <v>8.7857780408825503E-5</v>
      </c>
      <c r="W81" s="16"/>
    </row>
    <row r="82" spans="1:23" x14ac:dyDescent="0.55000000000000004">
      <c r="A82" s="9" t="s">
        <v>43</v>
      </c>
      <c r="B82" s="9"/>
      <c r="C82" s="9">
        <v>0</v>
      </c>
      <c r="D82" s="9"/>
      <c r="E82" s="9">
        <v>-1514937289</v>
      </c>
      <c r="F82" s="9"/>
      <c r="G82" s="9">
        <v>0</v>
      </c>
      <c r="H82" s="9"/>
      <c r="I82" s="9">
        <v>-1514937289</v>
      </c>
      <c r="J82" s="9"/>
      <c r="K82" s="11">
        <f t="shared" si="2"/>
        <v>2.0420438170401915E-3</v>
      </c>
      <c r="L82" s="9"/>
      <c r="M82" s="9">
        <v>3139417612</v>
      </c>
      <c r="N82" s="9"/>
      <c r="O82" s="9">
        <v>551841141</v>
      </c>
      <c r="P82" s="9"/>
      <c r="Q82" s="9">
        <v>0</v>
      </c>
      <c r="R82" s="9"/>
      <c r="S82" s="9">
        <v>3691258753</v>
      </c>
      <c r="T82" s="9"/>
      <c r="U82" s="11">
        <f t="shared" si="3"/>
        <v>7.3887205389118579E-4</v>
      </c>
      <c r="W82" s="16"/>
    </row>
    <row r="83" spans="1:23" x14ac:dyDescent="0.55000000000000004">
      <c r="A83" s="9" t="s">
        <v>26</v>
      </c>
      <c r="B83" s="9"/>
      <c r="C83" s="9">
        <v>0</v>
      </c>
      <c r="D83" s="9"/>
      <c r="E83" s="9">
        <v>-39583534027</v>
      </c>
      <c r="F83" s="9"/>
      <c r="G83" s="9">
        <v>0</v>
      </c>
      <c r="H83" s="9"/>
      <c r="I83" s="9">
        <v>-39583534027</v>
      </c>
      <c r="J83" s="9"/>
      <c r="K83" s="11">
        <f t="shared" si="2"/>
        <v>5.3356209199782519E-2</v>
      </c>
      <c r="L83" s="9"/>
      <c r="M83" s="9">
        <v>1401324600</v>
      </c>
      <c r="N83" s="9"/>
      <c r="O83" s="9">
        <v>132130722403</v>
      </c>
      <c r="P83" s="9"/>
      <c r="Q83" s="9">
        <v>0</v>
      </c>
      <c r="R83" s="9"/>
      <c r="S83" s="9">
        <v>133532047003</v>
      </c>
      <c r="T83" s="9"/>
      <c r="U83" s="11">
        <f t="shared" si="3"/>
        <v>2.6728849000145119E-2</v>
      </c>
      <c r="W83" s="16"/>
    </row>
    <row r="84" spans="1:23" x14ac:dyDescent="0.55000000000000004">
      <c r="A84" s="9" t="s">
        <v>36</v>
      </c>
      <c r="B84" s="9"/>
      <c r="C84" s="9">
        <v>0</v>
      </c>
      <c r="D84" s="9"/>
      <c r="E84" s="9">
        <v>-1157074200</v>
      </c>
      <c r="F84" s="9"/>
      <c r="G84" s="9">
        <v>0</v>
      </c>
      <c r="H84" s="9"/>
      <c r="I84" s="9">
        <v>-1157074200</v>
      </c>
      <c r="J84" s="9"/>
      <c r="K84" s="11">
        <f t="shared" si="2"/>
        <v>1.5596660225628165E-3</v>
      </c>
      <c r="L84" s="9"/>
      <c r="M84" s="9">
        <v>5100000000</v>
      </c>
      <c r="N84" s="9"/>
      <c r="O84" s="9">
        <v>-30008121877</v>
      </c>
      <c r="P84" s="9"/>
      <c r="Q84" s="9">
        <v>0</v>
      </c>
      <c r="R84" s="9"/>
      <c r="S84" s="9">
        <v>-24908121877</v>
      </c>
      <c r="T84" s="9"/>
      <c r="U84" s="11">
        <f t="shared" si="3"/>
        <v>-4.9858100992983866E-3</v>
      </c>
      <c r="W84" s="16"/>
    </row>
    <row r="85" spans="1:23" x14ac:dyDescent="0.55000000000000004">
      <c r="A85" s="9" t="s">
        <v>37</v>
      </c>
      <c r="B85" s="9"/>
      <c r="C85" s="9">
        <v>315001217</v>
      </c>
      <c r="D85" s="9"/>
      <c r="E85" s="9">
        <v>-1284312600</v>
      </c>
      <c r="F85" s="9"/>
      <c r="G85" s="9">
        <v>0</v>
      </c>
      <c r="H85" s="9"/>
      <c r="I85" s="9">
        <v>-969311383</v>
      </c>
      <c r="J85" s="9"/>
      <c r="K85" s="11">
        <f t="shared" si="2"/>
        <v>1.3065731042559525E-3</v>
      </c>
      <c r="L85" s="9"/>
      <c r="M85" s="9">
        <v>315001217</v>
      </c>
      <c r="N85" s="9"/>
      <c r="O85" s="9">
        <v>-1347845548</v>
      </c>
      <c r="P85" s="9"/>
      <c r="Q85" s="9">
        <v>0</v>
      </c>
      <c r="R85" s="9"/>
      <c r="S85" s="9">
        <v>-1032844331</v>
      </c>
      <c r="T85" s="9"/>
      <c r="U85" s="11">
        <f t="shared" si="3"/>
        <v>-2.0674243212443735E-4</v>
      </c>
      <c r="W85" s="16"/>
    </row>
    <row r="86" spans="1:23" x14ac:dyDescent="0.55000000000000004">
      <c r="A86" s="9" t="s">
        <v>40</v>
      </c>
      <c r="B86" s="9"/>
      <c r="C86" s="9">
        <v>0</v>
      </c>
      <c r="D86" s="9"/>
      <c r="E86" s="9">
        <v>-57930251850</v>
      </c>
      <c r="F86" s="9"/>
      <c r="G86" s="9">
        <v>0</v>
      </c>
      <c r="H86" s="9"/>
      <c r="I86" s="9">
        <v>-57930251850</v>
      </c>
      <c r="J86" s="9"/>
      <c r="K86" s="11">
        <f t="shared" si="2"/>
        <v>7.8086474911420317E-2</v>
      </c>
      <c r="L86" s="9"/>
      <c r="M86" s="9">
        <v>37370000000</v>
      </c>
      <c r="N86" s="9"/>
      <c r="O86" s="9">
        <v>-231213900540</v>
      </c>
      <c r="P86" s="9"/>
      <c r="Q86" s="9">
        <v>0</v>
      </c>
      <c r="R86" s="9"/>
      <c r="S86" s="9">
        <v>-193843900540</v>
      </c>
      <c r="T86" s="9"/>
      <c r="U86" s="11">
        <f t="shared" si="3"/>
        <v>-3.8801354906334996E-2</v>
      </c>
      <c r="W86" s="16"/>
    </row>
    <row r="87" spans="1:23" x14ac:dyDescent="0.55000000000000004">
      <c r="A87" s="9" t="s">
        <v>46</v>
      </c>
      <c r="B87" s="9"/>
      <c r="C87" s="9">
        <v>0</v>
      </c>
      <c r="D87" s="9"/>
      <c r="E87" s="9">
        <v>-7535233716</v>
      </c>
      <c r="F87" s="9"/>
      <c r="G87" s="9">
        <v>0</v>
      </c>
      <c r="H87" s="9"/>
      <c r="I87" s="9">
        <v>-7535233716</v>
      </c>
      <c r="J87" s="9"/>
      <c r="K87" s="11">
        <f t="shared" si="2"/>
        <v>1.0157039193264314E-2</v>
      </c>
      <c r="L87" s="9"/>
      <c r="M87" s="9">
        <v>4032094000</v>
      </c>
      <c r="N87" s="9"/>
      <c r="O87" s="9">
        <v>15523272345</v>
      </c>
      <c r="P87" s="9"/>
      <c r="Q87" s="9">
        <v>0</v>
      </c>
      <c r="R87" s="9"/>
      <c r="S87" s="9">
        <v>19555366345</v>
      </c>
      <c r="T87" s="9"/>
      <c r="U87" s="11">
        <f t="shared" si="3"/>
        <v>3.9143594808089899E-3</v>
      </c>
      <c r="W87" s="16"/>
    </row>
    <row r="88" spans="1:23" x14ac:dyDescent="0.55000000000000004">
      <c r="A88" s="9" t="s">
        <v>54</v>
      </c>
      <c r="B88" s="9"/>
      <c r="C88" s="9">
        <v>0</v>
      </c>
      <c r="D88" s="9"/>
      <c r="E88" s="9">
        <v>-29213141400</v>
      </c>
      <c r="F88" s="9"/>
      <c r="G88" s="9">
        <v>0</v>
      </c>
      <c r="H88" s="9"/>
      <c r="I88" s="9">
        <v>-29213141400</v>
      </c>
      <c r="J88" s="9"/>
      <c r="K88" s="11">
        <f t="shared" si="2"/>
        <v>3.9377547311921009E-2</v>
      </c>
      <c r="L88" s="9"/>
      <c r="M88" s="9">
        <v>2400000000</v>
      </c>
      <c r="N88" s="9"/>
      <c r="O88" s="9">
        <v>41556263806</v>
      </c>
      <c r="P88" s="9"/>
      <c r="Q88" s="9">
        <v>0</v>
      </c>
      <c r="R88" s="9"/>
      <c r="S88" s="9">
        <v>43956263806</v>
      </c>
      <c r="T88" s="9"/>
      <c r="U88" s="11">
        <f t="shared" si="3"/>
        <v>8.7986394595952113E-3</v>
      </c>
      <c r="W88" s="16"/>
    </row>
    <row r="89" spans="1:23" x14ac:dyDescent="0.55000000000000004">
      <c r="A89" s="9" t="s">
        <v>21</v>
      </c>
      <c r="B89" s="9"/>
      <c r="C89" s="9">
        <v>0</v>
      </c>
      <c r="D89" s="9"/>
      <c r="E89" s="9">
        <v>-36617575611</v>
      </c>
      <c r="F89" s="9"/>
      <c r="G89" s="9">
        <v>0</v>
      </c>
      <c r="H89" s="9"/>
      <c r="I89" s="9">
        <v>-36617575611</v>
      </c>
      <c r="J89" s="9"/>
      <c r="K89" s="11">
        <f t="shared" si="2"/>
        <v>4.9358276685368636E-2</v>
      </c>
      <c r="L89" s="9"/>
      <c r="M89" s="9">
        <v>24768045600</v>
      </c>
      <c r="N89" s="9"/>
      <c r="O89" s="9">
        <v>123580276048</v>
      </c>
      <c r="P89" s="9"/>
      <c r="Q89" s="9">
        <v>0</v>
      </c>
      <c r="R89" s="9"/>
      <c r="S89" s="9">
        <v>148348321648</v>
      </c>
      <c r="T89" s="9"/>
      <c r="U89" s="11">
        <f t="shared" si="3"/>
        <v>2.9694593752953309E-2</v>
      </c>
      <c r="W89" s="16"/>
    </row>
    <row r="90" spans="1:23" x14ac:dyDescent="0.55000000000000004">
      <c r="A90" s="9" t="s">
        <v>58</v>
      </c>
      <c r="B90" s="9"/>
      <c r="C90" s="9">
        <v>0</v>
      </c>
      <c r="D90" s="9"/>
      <c r="E90" s="9">
        <v>-22591277324</v>
      </c>
      <c r="F90" s="9"/>
      <c r="G90" s="9">
        <v>0</v>
      </c>
      <c r="H90" s="9"/>
      <c r="I90" s="9">
        <v>-22591277324</v>
      </c>
      <c r="J90" s="9"/>
      <c r="K90" s="11">
        <f t="shared" si="2"/>
        <v>3.0451675137633031E-2</v>
      </c>
      <c r="L90" s="9"/>
      <c r="M90" s="9">
        <v>6167402431</v>
      </c>
      <c r="N90" s="9"/>
      <c r="O90" s="9">
        <v>-100739686409</v>
      </c>
      <c r="P90" s="9"/>
      <c r="Q90" s="9">
        <v>0</v>
      </c>
      <c r="R90" s="9"/>
      <c r="S90" s="9">
        <v>-94572283978</v>
      </c>
      <c r="T90" s="9"/>
      <c r="U90" s="11">
        <f t="shared" si="3"/>
        <v>-1.8930349341458194E-2</v>
      </c>
      <c r="W90" s="16"/>
    </row>
    <row r="91" spans="1:23" x14ac:dyDescent="0.55000000000000004">
      <c r="A91" s="9" t="s">
        <v>22</v>
      </c>
      <c r="B91" s="9"/>
      <c r="C91" s="9">
        <v>0</v>
      </c>
      <c r="D91" s="9"/>
      <c r="E91" s="9">
        <v>-12543816341</v>
      </c>
      <c r="F91" s="9"/>
      <c r="G91" s="9">
        <v>0</v>
      </c>
      <c r="H91" s="9"/>
      <c r="I91" s="9">
        <v>-12543816341</v>
      </c>
      <c r="J91" s="9"/>
      <c r="K91" s="11">
        <f t="shared" si="2"/>
        <v>1.6908305569622011E-2</v>
      </c>
      <c r="L91" s="9"/>
      <c r="M91" s="9">
        <v>8657241391</v>
      </c>
      <c r="N91" s="9"/>
      <c r="O91" s="9">
        <v>5341814165</v>
      </c>
      <c r="P91" s="9"/>
      <c r="Q91" s="9">
        <v>0</v>
      </c>
      <c r="R91" s="9"/>
      <c r="S91" s="9">
        <v>13999055556</v>
      </c>
      <c r="T91" s="9"/>
      <c r="U91" s="11">
        <f t="shared" si="3"/>
        <v>2.8021636041613298E-3</v>
      </c>
      <c r="W91" s="16"/>
    </row>
    <row r="92" spans="1:23" x14ac:dyDescent="0.55000000000000004">
      <c r="A92" s="9" t="s">
        <v>27</v>
      </c>
      <c r="B92" s="9"/>
      <c r="C92" s="9">
        <v>30973313932</v>
      </c>
      <c r="D92" s="9"/>
      <c r="E92" s="9">
        <v>-38331531919</v>
      </c>
      <c r="F92" s="9"/>
      <c r="G92" s="9">
        <v>0</v>
      </c>
      <c r="H92" s="9"/>
      <c r="I92" s="9">
        <v>-7358217987</v>
      </c>
      <c r="J92" s="9"/>
      <c r="K92" s="11">
        <f t="shared" si="2"/>
        <v>9.9184326994193328E-3</v>
      </c>
      <c r="L92" s="9"/>
      <c r="M92" s="9">
        <v>30973313932</v>
      </c>
      <c r="N92" s="9"/>
      <c r="O92" s="9">
        <v>12055826257</v>
      </c>
      <c r="P92" s="9"/>
      <c r="Q92" s="9">
        <v>0</v>
      </c>
      <c r="R92" s="9"/>
      <c r="S92" s="9">
        <v>43029140189</v>
      </c>
      <c r="T92" s="9"/>
      <c r="U92" s="11">
        <f t="shared" si="3"/>
        <v>8.6130589362718116E-3</v>
      </c>
      <c r="W92" s="16"/>
    </row>
    <row r="93" spans="1:23" x14ac:dyDescent="0.55000000000000004">
      <c r="A93" s="9" t="s">
        <v>34</v>
      </c>
      <c r="B93" s="9"/>
      <c r="C93" s="9">
        <v>0</v>
      </c>
      <c r="D93" s="9"/>
      <c r="E93" s="9">
        <v>-239012486228</v>
      </c>
      <c r="F93" s="9"/>
      <c r="G93" s="9">
        <v>0</v>
      </c>
      <c r="H93" s="9"/>
      <c r="I93" s="9">
        <v>-239012486228</v>
      </c>
      <c r="J93" s="9"/>
      <c r="K93" s="11">
        <f t="shared" si="2"/>
        <v>0.32217437199625981</v>
      </c>
      <c r="L93" s="9"/>
      <c r="M93" s="9">
        <v>0</v>
      </c>
      <c r="N93" s="9"/>
      <c r="O93" s="9">
        <v>257430056243</v>
      </c>
      <c r="P93" s="9"/>
      <c r="Q93" s="9">
        <v>0</v>
      </c>
      <c r="R93" s="9"/>
      <c r="S93" s="9">
        <v>257430056243</v>
      </c>
      <c r="T93" s="9"/>
      <c r="U93" s="11">
        <f t="shared" si="3"/>
        <v>5.1529271480900946E-2</v>
      </c>
      <c r="W93" s="16"/>
    </row>
    <row r="94" spans="1:23" x14ac:dyDescent="0.55000000000000004">
      <c r="A94" s="9" t="s">
        <v>60</v>
      </c>
      <c r="B94" s="9"/>
      <c r="C94" s="9">
        <v>0</v>
      </c>
      <c r="D94" s="9"/>
      <c r="E94" s="9">
        <v>4548375180</v>
      </c>
      <c r="F94" s="9"/>
      <c r="G94" s="9">
        <v>0</v>
      </c>
      <c r="H94" s="9"/>
      <c r="I94" s="9">
        <v>4548375180</v>
      </c>
      <c r="J94" s="9"/>
      <c r="K94" s="11">
        <f t="shared" si="2"/>
        <v>-6.1309345814763083E-3</v>
      </c>
      <c r="L94" s="9"/>
      <c r="M94" s="9">
        <v>0</v>
      </c>
      <c r="N94" s="9"/>
      <c r="O94" s="9">
        <v>11772607380</v>
      </c>
      <c r="P94" s="9"/>
      <c r="Q94" s="9">
        <v>0</v>
      </c>
      <c r="R94" s="9"/>
      <c r="S94" s="9">
        <v>11772607380</v>
      </c>
      <c r="T94" s="9"/>
      <c r="U94" s="11">
        <f t="shared" si="3"/>
        <v>2.3564998220310706E-3</v>
      </c>
      <c r="W94" s="16"/>
    </row>
    <row r="95" spans="1:23" x14ac:dyDescent="0.55000000000000004">
      <c r="A95" s="9" t="s">
        <v>41</v>
      </c>
      <c r="B95" s="9"/>
      <c r="C95" s="9">
        <v>0</v>
      </c>
      <c r="D95" s="9"/>
      <c r="E95" s="9">
        <v>-1526860800</v>
      </c>
      <c r="F95" s="9"/>
      <c r="G95" s="9">
        <v>0</v>
      </c>
      <c r="H95" s="9"/>
      <c r="I95" s="9">
        <v>-1526860800</v>
      </c>
      <c r="J95" s="9"/>
      <c r="K95" s="11">
        <f t="shared" si="2"/>
        <v>2.0581159885365002E-3</v>
      </c>
      <c r="L95" s="9"/>
      <c r="M95" s="9">
        <v>0</v>
      </c>
      <c r="N95" s="9"/>
      <c r="O95" s="9">
        <v>-1785162737</v>
      </c>
      <c r="P95" s="9"/>
      <c r="Q95" s="9">
        <v>0</v>
      </c>
      <c r="R95" s="9"/>
      <c r="S95" s="9">
        <v>-1785162737</v>
      </c>
      <c r="T95" s="9"/>
      <c r="U95" s="11">
        <f t="shared" si="3"/>
        <v>-3.5733253783555628E-4</v>
      </c>
      <c r="W95" s="16"/>
    </row>
    <row r="96" spans="1:23" x14ac:dyDescent="0.55000000000000004">
      <c r="A96" s="9" t="s">
        <v>61</v>
      </c>
      <c r="B96" s="9"/>
      <c r="C96" s="9">
        <v>0</v>
      </c>
      <c r="D96" s="9"/>
      <c r="E96" s="9">
        <v>-1449</v>
      </c>
      <c r="F96" s="9"/>
      <c r="G96" s="9">
        <v>0</v>
      </c>
      <c r="H96" s="9"/>
      <c r="I96" s="9">
        <v>-1449</v>
      </c>
      <c r="J96" s="9"/>
      <c r="K96" s="11">
        <f t="shared" si="2"/>
        <v>1.9531643404489711E-9</v>
      </c>
      <c r="L96" s="9"/>
      <c r="M96" s="9">
        <v>0</v>
      </c>
      <c r="N96" s="9"/>
      <c r="O96" s="9">
        <v>-1449</v>
      </c>
      <c r="P96" s="9"/>
      <c r="Q96" s="9">
        <v>0</v>
      </c>
      <c r="R96" s="9"/>
      <c r="S96" s="9">
        <v>-1449</v>
      </c>
      <c r="T96" s="9"/>
      <c r="U96" s="11">
        <f t="shared" si="3"/>
        <v>-2.9004349944804E-10</v>
      </c>
      <c r="W96" s="16"/>
    </row>
    <row r="97" spans="1:23" x14ac:dyDescent="0.55000000000000004">
      <c r="A97" s="9" t="s">
        <v>62</v>
      </c>
      <c r="B97" s="9"/>
      <c r="C97" s="9">
        <v>0</v>
      </c>
      <c r="D97" s="9"/>
      <c r="E97" s="9">
        <v>94692889</v>
      </c>
      <c r="F97" s="9"/>
      <c r="G97" s="9">
        <v>0</v>
      </c>
      <c r="H97" s="9"/>
      <c r="I97" s="9">
        <v>94692889</v>
      </c>
      <c r="J97" s="9"/>
      <c r="K97" s="11">
        <f t="shared" si="2"/>
        <v>-1.2764028577563329E-4</v>
      </c>
      <c r="L97" s="9"/>
      <c r="M97" s="9">
        <v>0</v>
      </c>
      <c r="N97" s="9"/>
      <c r="O97" s="9">
        <v>94692889</v>
      </c>
      <c r="P97" s="9"/>
      <c r="Q97" s="9">
        <v>0</v>
      </c>
      <c r="R97" s="9"/>
      <c r="S97" s="9">
        <v>94692889</v>
      </c>
      <c r="T97" s="9"/>
      <c r="U97" s="11">
        <f t="shared" si="3"/>
        <v>1.8954490613115812E-5</v>
      </c>
      <c r="W97" s="16"/>
    </row>
    <row r="98" spans="1:23" x14ac:dyDescent="0.55000000000000004">
      <c r="A98" s="9" t="s">
        <v>38</v>
      </c>
      <c r="B98" s="9"/>
      <c r="C98" s="9">
        <v>0</v>
      </c>
      <c r="D98" s="9"/>
      <c r="E98" s="9">
        <v>-2089061582</v>
      </c>
      <c r="F98" s="9"/>
      <c r="G98" s="9">
        <v>0</v>
      </c>
      <c r="H98" s="9"/>
      <c r="I98" s="9">
        <v>-2089061582</v>
      </c>
      <c r="J98" s="9"/>
      <c r="K98" s="11">
        <f t="shared" si="2"/>
        <v>2.8159286314453518E-3</v>
      </c>
      <c r="L98" s="9"/>
      <c r="M98" s="9">
        <v>0</v>
      </c>
      <c r="N98" s="9"/>
      <c r="O98" s="9">
        <v>9141451523</v>
      </c>
      <c r="P98" s="9"/>
      <c r="Q98" s="9">
        <v>0</v>
      </c>
      <c r="R98" s="9"/>
      <c r="S98" s="9">
        <v>9141451523</v>
      </c>
      <c r="T98" s="9"/>
      <c r="U98" s="11">
        <f t="shared" si="3"/>
        <v>1.8298264939720736E-3</v>
      </c>
      <c r="W98" s="16"/>
    </row>
    <row r="99" spans="1:23" x14ac:dyDescent="0.55000000000000004">
      <c r="A99" s="9" t="s">
        <v>24</v>
      </c>
      <c r="B99" s="9"/>
      <c r="C99" s="9">
        <v>0</v>
      </c>
      <c r="D99" s="9"/>
      <c r="E99" s="9">
        <v>-1677260971</v>
      </c>
      <c r="F99" s="9"/>
      <c r="G99" s="9">
        <v>0</v>
      </c>
      <c r="H99" s="9"/>
      <c r="I99" s="9">
        <v>-1677260971</v>
      </c>
      <c r="J99" s="9"/>
      <c r="K99" s="11">
        <f t="shared" si="2"/>
        <v>2.2608463203478372E-3</v>
      </c>
      <c r="L99" s="9"/>
      <c r="M99" s="9">
        <v>0</v>
      </c>
      <c r="N99" s="9"/>
      <c r="O99" s="9">
        <v>-1677260971</v>
      </c>
      <c r="P99" s="9"/>
      <c r="Q99" s="9">
        <v>0</v>
      </c>
      <c r="R99" s="9"/>
      <c r="S99" s="9">
        <v>-1677260971</v>
      </c>
      <c r="T99" s="9"/>
      <c r="U99" s="11">
        <f t="shared" si="3"/>
        <v>-3.3573405211625778E-4</v>
      </c>
      <c r="W99" s="16"/>
    </row>
    <row r="100" spans="1:23" x14ac:dyDescent="0.55000000000000004">
      <c r="A100" s="9" t="s">
        <v>32</v>
      </c>
      <c r="B100" s="9"/>
      <c r="C100" s="9">
        <v>0</v>
      </c>
      <c r="D100" s="9"/>
      <c r="E100" s="9">
        <v>14287560739</v>
      </c>
      <c r="F100" s="9"/>
      <c r="G100" s="9">
        <v>0</v>
      </c>
      <c r="H100" s="9"/>
      <c r="I100" s="9">
        <v>14287560739</v>
      </c>
      <c r="J100" s="9"/>
      <c r="K100" s="11">
        <f t="shared" si="2"/>
        <v>-1.9258767527545583E-2</v>
      </c>
      <c r="L100" s="9"/>
      <c r="M100" s="9">
        <v>0</v>
      </c>
      <c r="N100" s="9"/>
      <c r="O100" s="9">
        <v>-27316004732</v>
      </c>
      <c r="P100" s="9"/>
      <c r="Q100" s="9">
        <v>0</v>
      </c>
      <c r="R100" s="9"/>
      <c r="S100" s="9">
        <v>-27316004732</v>
      </c>
      <c r="T100" s="9"/>
      <c r="U100" s="11">
        <f t="shared" si="3"/>
        <v>-5.4677913067001371E-3</v>
      </c>
      <c r="W100" s="16"/>
    </row>
    <row r="101" spans="1:23" x14ac:dyDescent="0.55000000000000004">
      <c r="A101" s="9" t="s">
        <v>64</v>
      </c>
      <c r="B101" s="9"/>
      <c r="C101" s="9">
        <v>0</v>
      </c>
      <c r="D101" s="9"/>
      <c r="E101" s="9">
        <v>7969042575</v>
      </c>
      <c r="F101" s="9"/>
      <c r="G101" s="9">
        <v>0</v>
      </c>
      <c r="H101" s="9"/>
      <c r="I101" s="9">
        <v>7969042575</v>
      </c>
      <c r="J101" s="9"/>
      <c r="K101" s="11">
        <f t="shared" si="2"/>
        <v>-1.0741787291241991E-2</v>
      </c>
      <c r="L101" s="9"/>
      <c r="M101" s="9">
        <v>0</v>
      </c>
      <c r="N101" s="9"/>
      <c r="O101" s="9">
        <v>7969042575</v>
      </c>
      <c r="P101" s="9"/>
      <c r="Q101" s="9">
        <v>0</v>
      </c>
      <c r="R101" s="9"/>
      <c r="S101" s="9">
        <v>7969042575</v>
      </c>
      <c r="T101" s="9"/>
      <c r="U101" s="11">
        <f t="shared" si="3"/>
        <v>1.5951476850955277E-3</v>
      </c>
      <c r="W101" s="16"/>
    </row>
    <row r="102" spans="1:23" x14ac:dyDescent="0.55000000000000004">
      <c r="A102" s="9" t="s">
        <v>16</v>
      </c>
      <c r="B102" s="9"/>
      <c r="C102" s="9">
        <v>0</v>
      </c>
      <c r="D102" s="9"/>
      <c r="E102" s="9">
        <v>-8550818100</v>
      </c>
      <c r="F102" s="9"/>
      <c r="G102" s="9">
        <v>0</v>
      </c>
      <c r="H102" s="9"/>
      <c r="I102" s="9">
        <v>-8550818100</v>
      </c>
      <c r="J102" s="9"/>
      <c r="K102" s="11">
        <f t="shared" si="2"/>
        <v>1.1525985503509749E-2</v>
      </c>
      <c r="L102" s="9"/>
      <c r="M102" s="9">
        <v>0</v>
      </c>
      <c r="N102" s="9"/>
      <c r="O102" s="9">
        <v>904477008</v>
      </c>
      <c r="P102" s="9"/>
      <c r="Q102" s="9">
        <v>0</v>
      </c>
      <c r="R102" s="9"/>
      <c r="S102" s="9">
        <v>904477008</v>
      </c>
      <c r="T102" s="9"/>
      <c r="U102" s="11">
        <f t="shared" si="3"/>
        <v>1.8104739583893226E-4</v>
      </c>
      <c r="W102" s="16"/>
    </row>
    <row r="103" spans="1:23" x14ac:dyDescent="0.55000000000000004">
      <c r="A103" s="9" t="s">
        <v>50</v>
      </c>
      <c r="B103" s="9"/>
      <c r="C103" s="9">
        <v>0</v>
      </c>
      <c r="D103" s="9"/>
      <c r="E103" s="9">
        <v>-23925946270</v>
      </c>
      <c r="F103" s="9"/>
      <c r="G103" s="9">
        <v>0</v>
      </c>
      <c r="H103" s="9"/>
      <c r="I103" s="9">
        <v>-23925946270</v>
      </c>
      <c r="J103" s="9"/>
      <c r="K103" s="11">
        <f t="shared" si="2"/>
        <v>3.2250728133928278E-2</v>
      </c>
      <c r="L103" s="9"/>
      <c r="M103" s="9">
        <v>0</v>
      </c>
      <c r="N103" s="9"/>
      <c r="O103" s="9">
        <v>-37060995054</v>
      </c>
      <c r="P103" s="9"/>
      <c r="Q103" s="9">
        <v>0</v>
      </c>
      <c r="R103" s="9"/>
      <c r="S103" s="9">
        <v>-37060995054</v>
      </c>
      <c r="T103" s="9"/>
      <c r="U103" s="11">
        <f t="shared" si="3"/>
        <v>-7.418426983083962E-3</v>
      </c>
      <c r="W103" s="16"/>
    </row>
    <row r="104" spans="1:23" x14ac:dyDescent="0.55000000000000004">
      <c r="A104" s="9" t="s">
        <v>17</v>
      </c>
      <c r="B104" s="9"/>
      <c r="C104" s="9">
        <v>0</v>
      </c>
      <c r="D104" s="9"/>
      <c r="E104" s="9">
        <v>-2912845967</v>
      </c>
      <c r="F104" s="9"/>
      <c r="G104" s="9">
        <v>0</v>
      </c>
      <c r="H104" s="9"/>
      <c r="I104" s="9">
        <v>-2912845967</v>
      </c>
      <c r="J104" s="9"/>
      <c r="K104" s="11">
        <f t="shared" si="2"/>
        <v>3.9263401462836444E-3</v>
      </c>
      <c r="L104" s="9"/>
      <c r="M104" s="9">
        <v>0</v>
      </c>
      <c r="N104" s="9"/>
      <c r="O104" s="9">
        <v>-3851042634</v>
      </c>
      <c r="P104" s="9"/>
      <c r="Q104" s="9">
        <v>0</v>
      </c>
      <c r="R104" s="9"/>
      <c r="S104" s="9">
        <v>-3851042634</v>
      </c>
      <c r="T104" s="9"/>
      <c r="U104" s="11">
        <f t="shared" si="3"/>
        <v>-7.7085568122081259E-4</v>
      </c>
      <c r="W104" s="16"/>
    </row>
    <row r="105" spans="1:23" s="5" customFormat="1" ht="24.75" thickBot="1" x14ac:dyDescent="0.6">
      <c r="C105" s="10">
        <f>SUM(C8:C104)</f>
        <v>174807351823</v>
      </c>
      <c r="E105" s="10">
        <f>SUM(E8:E104)</f>
        <v>-957918069637</v>
      </c>
      <c r="G105" s="10">
        <f>SUM(G8:G104)</f>
        <v>41237660851</v>
      </c>
      <c r="I105" s="10">
        <f>SUM(I8:I104)</f>
        <v>-741873056963</v>
      </c>
      <c r="K105" s="12">
        <f>SUM(K8:K104)</f>
        <v>0.99999999999999978</v>
      </c>
      <c r="M105" s="10">
        <f>SUM(M8:M104)</f>
        <v>668777001580</v>
      </c>
      <c r="O105" s="10">
        <f>SUM(O8:O104)</f>
        <v>1495224458598</v>
      </c>
      <c r="Q105" s="10">
        <f>SUM(Q8:Q104)</f>
        <v>2831800903114</v>
      </c>
      <c r="S105" s="10">
        <f>SUM(S8:S104)</f>
        <v>4995802363292</v>
      </c>
      <c r="U105" s="12">
        <f>SUM(U8:U104)</f>
        <v>1.0000000000000007</v>
      </c>
    </row>
    <row r="106" spans="1:23" ht="24.75" thickTop="1" x14ac:dyDescent="0.55000000000000004">
      <c r="C106" s="16"/>
      <c r="I106" s="16"/>
      <c r="M106" s="16"/>
      <c r="S106" s="16"/>
    </row>
    <row r="107" spans="1:23" x14ac:dyDescent="0.55000000000000004">
      <c r="M107" s="16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S55"/>
  <sheetViews>
    <sheetView rightToLeft="1" topLeftCell="A43" workbookViewId="0">
      <selection activeCell="K54" sqref="K54:O54"/>
    </sheetView>
  </sheetViews>
  <sheetFormatPr defaultRowHeight="24.75" x14ac:dyDescent="0.6"/>
  <cols>
    <col min="1" max="1" width="35.85546875" style="7" bestFit="1" customWidth="1"/>
    <col min="2" max="2" width="1" style="7" customWidth="1"/>
    <col min="3" max="3" width="19.85546875" style="7" bestFit="1" customWidth="1"/>
    <col min="4" max="4" width="1" style="7" customWidth="1"/>
    <col min="5" max="5" width="20.5703125" style="7" bestFit="1" customWidth="1"/>
    <col min="6" max="6" width="1" style="7" customWidth="1"/>
    <col min="7" max="7" width="20.42578125" style="7" bestFit="1" customWidth="1"/>
    <col min="8" max="8" width="1" style="7" customWidth="1"/>
    <col min="9" max="9" width="19.85546875" style="7" bestFit="1" customWidth="1"/>
    <col min="10" max="10" width="1" style="7" customWidth="1"/>
    <col min="11" max="11" width="21" style="7" bestFit="1" customWidth="1"/>
    <col min="12" max="12" width="1" style="7" customWidth="1"/>
    <col min="13" max="13" width="21" style="7" bestFit="1" customWidth="1"/>
    <col min="14" max="14" width="1" style="7" customWidth="1"/>
    <col min="15" max="15" width="21.140625" style="7" bestFit="1" customWidth="1"/>
    <col min="16" max="16" width="1" style="7" customWidth="1"/>
    <col min="17" max="17" width="21.140625" style="7" bestFit="1" customWidth="1"/>
    <col min="18" max="18" width="1" style="7" customWidth="1"/>
    <col min="19" max="19" width="9.140625" style="7" customWidth="1"/>
    <col min="20" max="16384" width="9.140625" style="7"/>
  </cols>
  <sheetData>
    <row r="2" spans="1:19" ht="26.25" x14ac:dyDescent="0.6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9" ht="26.25" x14ac:dyDescent="0.6">
      <c r="A3" s="29" t="s">
        <v>192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9" ht="26.25" x14ac:dyDescent="0.6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6" spans="1:19" ht="26.25" x14ac:dyDescent="0.6">
      <c r="A6" s="31" t="s">
        <v>196</v>
      </c>
      <c r="C6" s="30" t="s">
        <v>194</v>
      </c>
      <c r="D6" s="30" t="s">
        <v>194</v>
      </c>
      <c r="E6" s="30" t="s">
        <v>194</v>
      </c>
      <c r="F6" s="30" t="s">
        <v>194</v>
      </c>
      <c r="G6" s="30" t="s">
        <v>194</v>
      </c>
      <c r="H6" s="30" t="s">
        <v>194</v>
      </c>
      <c r="I6" s="30" t="s">
        <v>194</v>
      </c>
      <c r="K6" s="30" t="s">
        <v>195</v>
      </c>
      <c r="L6" s="30" t="s">
        <v>195</v>
      </c>
      <c r="M6" s="30" t="s">
        <v>195</v>
      </c>
      <c r="N6" s="30" t="s">
        <v>195</v>
      </c>
      <c r="O6" s="30" t="s">
        <v>195</v>
      </c>
      <c r="P6" s="30" t="s">
        <v>195</v>
      </c>
      <c r="Q6" s="30" t="s">
        <v>195</v>
      </c>
    </row>
    <row r="7" spans="1:19" ht="26.25" x14ac:dyDescent="0.6">
      <c r="A7" s="30" t="s">
        <v>196</v>
      </c>
      <c r="C7" s="30" t="s">
        <v>309</v>
      </c>
      <c r="E7" s="30" t="s">
        <v>306</v>
      </c>
      <c r="G7" s="30" t="s">
        <v>307</v>
      </c>
      <c r="I7" s="30" t="s">
        <v>310</v>
      </c>
      <c r="K7" s="30" t="s">
        <v>309</v>
      </c>
      <c r="M7" s="30" t="s">
        <v>306</v>
      </c>
      <c r="O7" s="30" t="s">
        <v>307</v>
      </c>
      <c r="Q7" s="30" t="s">
        <v>310</v>
      </c>
    </row>
    <row r="8" spans="1:19" x14ac:dyDescent="0.6">
      <c r="A8" s="7" t="s">
        <v>81</v>
      </c>
      <c r="C8" s="21">
        <v>0</v>
      </c>
      <c r="D8" s="21"/>
      <c r="E8" s="21">
        <v>-1657493528</v>
      </c>
      <c r="F8" s="21"/>
      <c r="G8" s="21">
        <v>2023872305</v>
      </c>
      <c r="H8" s="21"/>
      <c r="I8" s="21">
        <f>C8+E8+G8</f>
        <v>366378777</v>
      </c>
      <c r="J8" s="21"/>
      <c r="K8" s="21">
        <v>0</v>
      </c>
      <c r="L8" s="21"/>
      <c r="M8" s="21">
        <v>24168918</v>
      </c>
      <c r="N8" s="21"/>
      <c r="O8" s="21">
        <v>2023872305</v>
      </c>
      <c r="P8" s="21"/>
      <c r="Q8" s="21">
        <f>K8+M8+O8</f>
        <v>2048041223</v>
      </c>
      <c r="R8" s="22"/>
      <c r="S8" s="22"/>
    </row>
    <row r="9" spans="1:19" x14ac:dyDescent="0.6">
      <c r="A9" s="7" t="s">
        <v>153</v>
      </c>
      <c r="C9" s="21">
        <v>0</v>
      </c>
      <c r="D9" s="21"/>
      <c r="E9" s="21">
        <v>-142858050</v>
      </c>
      <c r="F9" s="21"/>
      <c r="G9" s="21">
        <v>256987361</v>
      </c>
      <c r="H9" s="21"/>
      <c r="I9" s="21">
        <f t="shared" ref="I9:I53" si="0">C9+E9+G9</f>
        <v>114129311</v>
      </c>
      <c r="J9" s="21"/>
      <c r="K9" s="21">
        <v>0</v>
      </c>
      <c r="L9" s="21"/>
      <c r="M9" s="21">
        <v>0</v>
      </c>
      <c r="N9" s="21"/>
      <c r="O9" s="21">
        <v>256987361</v>
      </c>
      <c r="P9" s="21"/>
      <c r="Q9" s="21">
        <f t="shared" ref="Q9:Q53" si="1">K9+M9+O9</f>
        <v>256987361</v>
      </c>
      <c r="R9" s="22"/>
      <c r="S9" s="22"/>
    </row>
    <row r="10" spans="1:19" x14ac:dyDescent="0.6">
      <c r="A10" s="7" t="s">
        <v>171</v>
      </c>
      <c r="C10" s="21">
        <v>0</v>
      </c>
      <c r="D10" s="21"/>
      <c r="E10" s="21">
        <v>-76182560048</v>
      </c>
      <c r="F10" s="21"/>
      <c r="G10" s="21">
        <v>82287279138</v>
      </c>
      <c r="H10" s="21"/>
      <c r="I10" s="21">
        <f t="shared" si="0"/>
        <v>6104719090</v>
      </c>
      <c r="J10" s="21"/>
      <c r="K10" s="21">
        <v>0</v>
      </c>
      <c r="L10" s="21"/>
      <c r="M10" s="21">
        <v>0</v>
      </c>
      <c r="N10" s="21"/>
      <c r="O10" s="21">
        <v>82287279138</v>
      </c>
      <c r="P10" s="21"/>
      <c r="Q10" s="21">
        <f t="shared" si="1"/>
        <v>82287279138</v>
      </c>
      <c r="R10" s="22"/>
      <c r="S10" s="22"/>
    </row>
    <row r="11" spans="1:19" x14ac:dyDescent="0.6">
      <c r="A11" s="7" t="s">
        <v>174</v>
      </c>
      <c r="C11" s="21">
        <v>0</v>
      </c>
      <c r="D11" s="21"/>
      <c r="E11" s="21">
        <v>-5214852261</v>
      </c>
      <c r="F11" s="21"/>
      <c r="G11" s="21">
        <v>11424439550</v>
      </c>
      <c r="H11" s="21"/>
      <c r="I11" s="21">
        <f t="shared" si="0"/>
        <v>6209587289</v>
      </c>
      <c r="J11" s="21"/>
      <c r="K11" s="21">
        <v>0</v>
      </c>
      <c r="L11" s="21"/>
      <c r="M11" s="21">
        <v>62613876280</v>
      </c>
      <c r="N11" s="21"/>
      <c r="O11" s="21">
        <v>11424439550</v>
      </c>
      <c r="P11" s="21"/>
      <c r="Q11" s="21">
        <f t="shared" si="1"/>
        <v>74038315830</v>
      </c>
      <c r="R11" s="22"/>
      <c r="S11" s="22"/>
    </row>
    <row r="12" spans="1:19" x14ac:dyDescent="0.6">
      <c r="A12" s="7" t="s">
        <v>150</v>
      </c>
      <c r="C12" s="21">
        <v>0</v>
      </c>
      <c r="D12" s="21"/>
      <c r="E12" s="21">
        <v>-183860866</v>
      </c>
      <c r="F12" s="21"/>
      <c r="G12" s="21">
        <v>283972723</v>
      </c>
      <c r="H12" s="21"/>
      <c r="I12" s="21">
        <f t="shared" si="0"/>
        <v>100111857</v>
      </c>
      <c r="J12" s="21"/>
      <c r="K12" s="21">
        <v>0</v>
      </c>
      <c r="L12" s="21"/>
      <c r="M12" s="21">
        <v>0</v>
      </c>
      <c r="N12" s="21"/>
      <c r="O12" s="21">
        <v>283972723</v>
      </c>
      <c r="P12" s="21"/>
      <c r="Q12" s="21">
        <f t="shared" si="1"/>
        <v>283972723</v>
      </c>
      <c r="R12" s="22"/>
      <c r="S12" s="22"/>
    </row>
    <row r="13" spans="1:19" x14ac:dyDescent="0.6">
      <c r="A13" s="7" t="s">
        <v>206</v>
      </c>
      <c r="C13" s="21">
        <v>0</v>
      </c>
      <c r="D13" s="21"/>
      <c r="E13" s="21">
        <v>0</v>
      </c>
      <c r="F13" s="21"/>
      <c r="G13" s="21">
        <v>0</v>
      </c>
      <c r="H13" s="21"/>
      <c r="I13" s="21">
        <f t="shared" si="0"/>
        <v>0</v>
      </c>
      <c r="J13" s="21"/>
      <c r="K13" s="21">
        <v>21906367605</v>
      </c>
      <c r="L13" s="21"/>
      <c r="M13" s="21">
        <v>0</v>
      </c>
      <c r="N13" s="21"/>
      <c r="O13" s="21">
        <v>177160313</v>
      </c>
      <c r="P13" s="21"/>
      <c r="Q13" s="21">
        <f t="shared" si="1"/>
        <v>22083527918</v>
      </c>
      <c r="R13" s="22"/>
      <c r="S13" s="22"/>
    </row>
    <row r="14" spans="1:19" x14ac:dyDescent="0.6">
      <c r="A14" s="7" t="s">
        <v>296</v>
      </c>
      <c r="C14" s="21">
        <v>0</v>
      </c>
      <c r="D14" s="21"/>
      <c r="E14" s="21">
        <v>0</v>
      </c>
      <c r="F14" s="21"/>
      <c r="G14" s="21">
        <v>0</v>
      </c>
      <c r="H14" s="21"/>
      <c r="I14" s="21">
        <f t="shared" si="0"/>
        <v>0</v>
      </c>
      <c r="J14" s="21"/>
      <c r="K14" s="21">
        <v>0</v>
      </c>
      <c r="L14" s="21"/>
      <c r="M14" s="21">
        <v>0</v>
      </c>
      <c r="N14" s="21"/>
      <c r="O14" s="21">
        <v>23174533193</v>
      </c>
      <c r="P14" s="21"/>
      <c r="Q14" s="21">
        <f t="shared" si="1"/>
        <v>23174533193</v>
      </c>
      <c r="R14" s="22"/>
      <c r="S14" s="22"/>
    </row>
    <row r="15" spans="1:19" x14ac:dyDescent="0.6">
      <c r="A15" s="7" t="s">
        <v>297</v>
      </c>
      <c r="C15" s="21">
        <v>0</v>
      </c>
      <c r="D15" s="21"/>
      <c r="E15" s="21">
        <v>0</v>
      </c>
      <c r="F15" s="21"/>
      <c r="G15" s="21">
        <v>0</v>
      </c>
      <c r="H15" s="21"/>
      <c r="I15" s="21">
        <f t="shared" si="0"/>
        <v>0</v>
      </c>
      <c r="J15" s="21"/>
      <c r="K15" s="21">
        <v>0</v>
      </c>
      <c r="L15" s="21"/>
      <c r="M15" s="21">
        <v>0</v>
      </c>
      <c r="N15" s="21"/>
      <c r="O15" s="21">
        <v>1652096812</v>
      </c>
      <c r="P15" s="21"/>
      <c r="Q15" s="21">
        <f t="shared" si="1"/>
        <v>1652096812</v>
      </c>
      <c r="R15" s="22"/>
      <c r="S15" s="22"/>
    </row>
    <row r="16" spans="1:19" x14ac:dyDescent="0.6">
      <c r="A16" s="7" t="s">
        <v>204</v>
      </c>
      <c r="C16" s="21">
        <v>0</v>
      </c>
      <c r="D16" s="21"/>
      <c r="E16" s="21">
        <v>0</v>
      </c>
      <c r="F16" s="21"/>
      <c r="G16" s="21">
        <v>0</v>
      </c>
      <c r="H16" s="21"/>
      <c r="I16" s="21">
        <f t="shared" si="0"/>
        <v>0</v>
      </c>
      <c r="J16" s="21"/>
      <c r="K16" s="21">
        <v>22595899395</v>
      </c>
      <c r="L16" s="21"/>
      <c r="M16" s="21">
        <v>0</v>
      </c>
      <c r="N16" s="21"/>
      <c r="O16" s="21">
        <v>-3672882356</v>
      </c>
      <c r="P16" s="21"/>
      <c r="Q16" s="21">
        <f t="shared" si="1"/>
        <v>18923017039</v>
      </c>
      <c r="R16" s="22"/>
      <c r="S16" s="22"/>
    </row>
    <row r="17" spans="1:19" x14ac:dyDescent="0.6">
      <c r="A17" s="7" t="s">
        <v>202</v>
      </c>
      <c r="C17" s="21">
        <v>0</v>
      </c>
      <c r="D17" s="21"/>
      <c r="E17" s="21">
        <v>0</v>
      </c>
      <c r="F17" s="21"/>
      <c r="G17" s="21">
        <v>0</v>
      </c>
      <c r="H17" s="21"/>
      <c r="I17" s="21">
        <f t="shared" si="0"/>
        <v>0</v>
      </c>
      <c r="J17" s="21"/>
      <c r="K17" s="21">
        <v>651062030</v>
      </c>
      <c r="L17" s="21"/>
      <c r="M17" s="21">
        <v>0</v>
      </c>
      <c r="N17" s="21"/>
      <c r="O17" s="21">
        <v>338114100</v>
      </c>
      <c r="P17" s="21"/>
      <c r="Q17" s="21">
        <f t="shared" si="1"/>
        <v>989176130</v>
      </c>
      <c r="R17" s="22"/>
      <c r="S17" s="22"/>
    </row>
    <row r="18" spans="1:19" x14ac:dyDescent="0.6">
      <c r="A18" s="7" t="s">
        <v>298</v>
      </c>
      <c r="C18" s="21">
        <v>0</v>
      </c>
      <c r="D18" s="21"/>
      <c r="E18" s="21">
        <v>0</v>
      </c>
      <c r="F18" s="21"/>
      <c r="G18" s="21">
        <v>0</v>
      </c>
      <c r="H18" s="21"/>
      <c r="I18" s="21">
        <f t="shared" si="0"/>
        <v>0</v>
      </c>
      <c r="J18" s="21"/>
      <c r="K18" s="21">
        <v>0</v>
      </c>
      <c r="L18" s="21"/>
      <c r="M18" s="21">
        <v>0</v>
      </c>
      <c r="N18" s="21"/>
      <c r="O18" s="21">
        <v>68093</v>
      </c>
      <c r="P18" s="21"/>
      <c r="Q18" s="21">
        <f t="shared" si="1"/>
        <v>68093</v>
      </c>
      <c r="R18" s="22"/>
      <c r="S18" s="22"/>
    </row>
    <row r="19" spans="1:19" x14ac:dyDescent="0.6">
      <c r="A19" s="7" t="s">
        <v>299</v>
      </c>
      <c r="C19" s="21">
        <v>0</v>
      </c>
      <c r="D19" s="21"/>
      <c r="E19" s="21">
        <v>0</v>
      </c>
      <c r="F19" s="21"/>
      <c r="G19" s="21">
        <v>0</v>
      </c>
      <c r="H19" s="21"/>
      <c r="I19" s="21">
        <f t="shared" si="0"/>
        <v>0</v>
      </c>
      <c r="J19" s="21"/>
      <c r="K19" s="21">
        <v>0</v>
      </c>
      <c r="L19" s="21"/>
      <c r="M19" s="21">
        <v>0</v>
      </c>
      <c r="N19" s="21"/>
      <c r="O19" s="21">
        <v>29290826988</v>
      </c>
      <c r="P19" s="21"/>
      <c r="Q19" s="21">
        <f t="shared" si="1"/>
        <v>29290826988</v>
      </c>
      <c r="R19" s="22"/>
      <c r="S19" s="22"/>
    </row>
    <row r="20" spans="1:19" x14ac:dyDescent="0.6">
      <c r="A20" s="7" t="s">
        <v>300</v>
      </c>
      <c r="C20" s="21">
        <v>0</v>
      </c>
      <c r="D20" s="21"/>
      <c r="E20" s="21">
        <v>0</v>
      </c>
      <c r="F20" s="21"/>
      <c r="G20" s="21">
        <v>0</v>
      </c>
      <c r="H20" s="21"/>
      <c r="I20" s="21">
        <f t="shared" si="0"/>
        <v>0</v>
      </c>
      <c r="J20" s="21"/>
      <c r="K20" s="21">
        <v>0</v>
      </c>
      <c r="L20" s="21"/>
      <c r="M20" s="21">
        <v>0</v>
      </c>
      <c r="N20" s="21"/>
      <c r="O20" s="21">
        <v>243394987</v>
      </c>
      <c r="P20" s="21"/>
      <c r="Q20" s="21">
        <f t="shared" si="1"/>
        <v>243394987</v>
      </c>
      <c r="R20" s="22"/>
      <c r="S20" s="22"/>
    </row>
    <row r="21" spans="1:19" x14ac:dyDescent="0.6">
      <c r="A21" s="7" t="s">
        <v>301</v>
      </c>
      <c r="C21" s="21">
        <v>0</v>
      </c>
      <c r="D21" s="21"/>
      <c r="E21" s="21">
        <v>0</v>
      </c>
      <c r="F21" s="21"/>
      <c r="G21" s="21">
        <v>0</v>
      </c>
      <c r="H21" s="21"/>
      <c r="I21" s="21">
        <f t="shared" si="0"/>
        <v>0</v>
      </c>
      <c r="J21" s="21"/>
      <c r="K21" s="21">
        <v>0</v>
      </c>
      <c r="L21" s="21"/>
      <c r="M21" s="21">
        <v>0</v>
      </c>
      <c r="N21" s="21"/>
      <c r="O21" s="21">
        <v>216578291</v>
      </c>
      <c r="P21" s="21"/>
      <c r="Q21" s="21">
        <f t="shared" si="1"/>
        <v>216578291</v>
      </c>
      <c r="R21" s="22"/>
      <c r="S21" s="22"/>
    </row>
    <row r="22" spans="1:19" x14ac:dyDescent="0.6">
      <c r="A22" s="7" t="s">
        <v>302</v>
      </c>
      <c r="C22" s="21">
        <v>0</v>
      </c>
      <c r="D22" s="21"/>
      <c r="E22" s="21">
        <v>0</v>
      </c>
      <c r="F22" s="21"/>
      <c r="G22" s="21">
        <v>0</v>
      </c>
      <c r="H22" s="21"/>
      <c r="I22" s="21">
        <f t="shared" si="0"/>
        <v>0</v>
      </c>
      <c r="J22" s="21"/>
      <c r="K22" s="21">
        <v>0</v>
      </c>
      <c r="L22" s="21"/>
      <c r="M22" s="21">
        <v>0</v>
      </c>
      <c r="N22" s="21"/>
      <c r="O22" s="21">
        <v>1276809425</v>
      </c>
      <c r="P22" s="21"/>
      <c r="Q22" s="21">
        <f t="shared" si="1"/>
        <v>1276809425</v>
      </c>
      <c r="R22" s="22"/>
      <c r="S22" s="22"/>
    </row>
    <row r="23" spans="1:19" x14ac:dyDescent="0.6">
      <c r="A23" s="7" t="s">
        <v>303</v>
      </c>
      <c r="C23" s="21">
        <v>0</v>
      </c>
      <c r="D23" s="21"/>
      <c r="E23" s="21">
        <v>0</v>
      </c>
      <c r="F23" s="21"/>
      <c r="G23" s="21">
        <v>0</v>
      </c>
      <c r="H23" s="21"/>
      <c r="I23" s="21">
        <f t="shared" si="0"/>
        <v>0</v>
      </c>
      <c r="J23" s="21"/>
      <c r="K23" s="21">
        <v>0</v>
      </c>
      <c r="L23" s="21"/>
      <c r="M23" s="21">
        <v>0</v>
      </c>
      <c r="N23" s="21"/>
      <c r="O23" s="21">
        <v>1378591442</v>
      </c>
      <c r="P23" s="21"/>
      <c r="Q23" s="21">
        <f t="shared" si="1"/>
        <v>1378591442</v>
      </c>
      <c r="R23" s="22"/>
      <c r="S23" s="22"/>
    </row>
    <row r="24" spans="1:19" x14ac:dyDescent="0.6">
      <c r="A24" s="7" t="s">
        <v>304</v>
      </c>
      <c r="C24" s="21">
        <v>0</v>
      </c>
      <c r="D24" s="21"/>
      <c r="E24" s="21">
        <v>0</v>
      </c>
      <c r="F24" s="21"/>
      <c r="G24" s="21">
        <v>0</v>
      </c>
      <c r="H24" s="21"/>
      <c r="I24" s="21">
        <f t="shared" si="0"/>
        <v>0</v>
      </c>
      <c r="J24" s="21"/>
      <c r="K24" s="21">
        <v>0</v>
      </c>
      <c r="L24" s="21"/>
      <c r="M24" s="21">
        <v>0</v>
      </c>
      <c r="N24" s="21"/>
      <c r="O24" s="21">
        <v>234258873</v>
      </c>
      <c r="P24" s="21"/>
      <c r="Q24" s="21">
        <f t="shared" si="1"/>
        <v>234258873</v>
      </c>
      <c r="R24" s="22"/>
      <c r="S24" s="22"/>
    </row>
    <row r="25" spans="1:19" x14ac:dyDescent="0.6">
      <c r="A25" s="7" t="s">
        <v>165</v>
      </c>
      <c r="C25" s="21">
        <v>1364077756</v>
      </c>
      <c r="D25" s="21"/>
      <c r="E25" s="21">
        <v>0</v>
      </c>
      <c r="F25" s="21"/>
      <c r="G25" s="21">
        <v>0</v>
      </c>
      <c r="H25" s="21"/>
      <c r="I25" s="21">
        <f t="shared" si="0"/>
        <v>1364077756</v>
      </c>
      <c r="J25" s="21"/>
      <c r="K25" s="21">
        <v>4390533010</v>
      </c>
      <c r="L25" s="21"/>
      <c r="M25" s="21">
        <v>193894531</v>
      </c>
      <c r="N25" s="21"/>
      <c r="O25" s="21">
        <v>0</v>
      </c>
      <c r="P25" s="21"/>
      <c r="Q25" s="21">
        <f t="shared" si="1"/>
        <v>4584427541</v>
      </c>
      <c r="R25" s="22"/>
      <c r="S25" s="22"/>
    </row>
    <row r="26" spans="1:19" x14ac:dyDescent="0.6">
      <c r="A26" s="7" t="s">
        <v>168</v>
      </c>
      <c r="C26" s="21">
        <v>4194242479</v>
      </c>
      <c r="D26" s="21"/>
      <c r="E26" s="21">
        <v>0</v>
      </c>
      <c r="F26" s="21"/>
      <c r="G26" s="21">
        <v>0</v>
      </c>
      <c r="H26" s="21"/>
      <c r="I26" s="21">
        <f t="shared" si="0"/>
        <v>4194242479</v>
      </c>
      <c r="J26" s="21"/>
      <c r="K26" s="21">
        <v>15002413979</v>
      </c>
      <c r="L26" s="21"/>
      <c r="M26" s="21">
        <v>194642812</v>
      </c>
      <c r="N26" s="21"/>
      <c r="O26" s="21">
        <v>0</v>
      </c>
      <c r="P26" s="21"/>
      <c r="Q26" s="21">
        <f t="shared" si="1"/>
        <v>15197056791</v>
      </c>
      <c r="R26" s="22"/>
      <c r="S26" s="22"/>
    </row>
    <row r="27" spans="1:19" x14ac:dyDescent="0.6">
      <c r="A27" s="7" t="s">
        <v>162</v>
      </c>
      <c r="C27" s="21">
        <v>7669813223</v>
      </c>
      <c r="D27" s="21"/>
      <c r="E27" s="21">
        <v>4498584483</v>
      </c>
      <c r="F27" s="21"/>
      <c r="G27" s="21">
        <v>0</v>
      </c>
      <c r="H27" s="21"/>
      <c r="I27" s="21">
        <f t="shared" si="0"/>
        <v>12168397706</v>
      </c>
      <c r="J27" s="21"/>
      <c r="K27" s="21">
        <v>72233102660</v>
      </c>
      <c r="L27" s="21"/>
      <c r="M27" s="21">
        <v>17410650108</v>
      </c>
      <c r="N27" s="21"/>
      <c r="O27" s="21">
        <v>0</v>
      </c>
      <c r="P27" s="21"/>
      <c r="Q27" s="21">
        <f t="shared" si="1"/>
        <v>89643752768</v>
      </c>
      <c r="R27" s="22"/>
      <c r="S27" s="22"/>
    </row>
    <row r="28" spans="1:19" x14ac:dyDescent="0.6">
      <c r="A28" s="7" t="s">
        <v>159</v>
      </c>
      <c r="C28" s="21">
        <v>5169924339</v>
      </c>
      <c r="D28" s="21"/>
      <c r="E28" s="21">
        <v>0</v>
      </c>
      <c r="F28" s="21"/>
      <c r="G28" s="21">
        <v>0</v>
      </c>
      <c r="H28" s="21"/>
      <c r="I28" s="21">
        <f t="shared" si="0"/>
        <v>5169924339</v>
      </c>
      <c r="J28" s="21"/>
      <c r="K28" s="21">
        <v>49443703838</v>
      </c>
      <c r="L28" s="21"/>
      <c r="M28" s="21">
        <v>8290262500</v>
      </c>
      <c r="N28" s="21"/>
      <c r="O28" s="21">
        <v>0</v>
      </c>
      <c r="P28" s="21"/>
      <c r="Q28" s="21">
        <f t="shared" si="1"/>
        <v>57733966338</v>
      </c>
      <c r="R28" s="22"/>
      <c r="S28" s="22"/>
    </row>
    <row r="29" spans="1:19" x14ac:dyDescent="0.6">
      <c r="A29" s="7" t="s">
        <v>156</v>
      </c>
      <c r="C29" s="21">
        <v>29268817</v>
      </c>
      <c r="D29" s="21"/>
      <c r="E29" s="21">
        <v>0</v>
      </c>
      <c r="F29" s="21"/>
      <c r="G29" s="21">
        <v>0</v>
      </c>
      <c r="H29" s="21"/>
      <c r="I29" s="21">
        <f t="shared" si="0"/>
        <v>29268817</v>
      </c>
      <c r="J29" s="21"/>
      <c r="K29" s="21">
        <v>360779772</v>
      </c>
      <c r="L29" s="21"/>
      <c r="M29" s="21">
        <v>-89983687</v>
      </c>
      <c r="N29" s="21"/>
      <c r="O29" s="21">
        <v>0</v>
      </c>
      <c r="P29" s="21"/>
      <c r="Q29" s="21">
        <f t="shared" si="1"/>
        <v>270796085</v>
      </c>
      <c r="R29" s="22"/>
      <c r="S29" s="22"/>
    </row>
    <row r="30" spans="1:19" x14ac:dyDescent="0.6">
      <c r="A30" s="7" t="s">
        <v>74</v>
      </c>
      <c r="C30" s="21">
        <v>797543708</v>
      </c>
      <c r="D30" s="21"/>
      <c r="E30" s="21">
        <v>0</v>
      </c>
      <c r="F30" s="21"/>
      <c r="G30" s="21">
        <v>0</v>
      </c>
      <c r="H30" s="21"/>
      <c r="I30" s="21">
        <f t="shared" si="0"/>
        <v>797543708</v>
      </c>
      <c r="J30" s="21"/>
      <c r="K30" s="21">
        <v>9505825201</v>
      </c>
      <c r="L30" s="21"/>
      <c r="M30" s="21">
        <v>-1322010341</v>
      </c>
      <c r="N30" s="21"/>
      <c r="O30" s="21">
        <v>0</v>
      </c>
      <c r="P30" s="21"/>
      <c r="Q30" s="21">
        <f t="shared" si="1"/>
        <v>8183814860</v>
      </c>
      <c r="R30" s="22"/>
      <c r="S30" s="22"/>
    </row>
    <row r="31" spans="1:19" x14ac:dyDescent="0.6">
      <c r="A31" s="7" t="s">
        <v>87</v>
      </c>
      <c r="C31" s="21">
        <v>0</v>
      </c>
      <c r="D31" s="21"/>
      <c r="E31" s="21">
        <v>147053342</v>
      </c>
      <c r="F31" s="21"/>
      <c r="G31" s="21">
        <v>0</v>
      </c>
      <c r="H31" s="21"/>
      <c r="I31" s="21">
        <f t="shared" si="0"/>
        <v>147053342</v>
      </c>
      <c r="J31" s="21"/>
      <c r="K31" s="21">
        <v>0</v>
      </c>
      <c r="L31" s="21"/>
      <c r="M31" s="21">
        <v>435566551</v>
      </c>
      <c r="N31" s="21"/>
      <c r="O31" s="21">
        <v>0</v>
      </c>
      <c r="P31" s="21"/>
      <c r="Q31" s="21">
        <f t="shared" si="1"/>
        <v>435566551</v>
      </c>
      <c r="R31" s="22"/>
      <c r="S31" s="22"/>
    </row>
    <row r="32" spans="1:19" x14ac:dyDescent="0.6">
      <c r="A32" s="7" t="s">
        <v>99</v>
      </c>
      <c r="C32" s="21">
        <v>0</v>
      </c>
      <c r="D32" s="21"/>
      <c r="E32" s="21">
        <v>178885191</v>
      </c>
      <c r="F32" s="21"/>
      <c r="G32" s="21">
        <v>0</v>
      </c>
      <c r="H32" s="21"/>
      <c r="I32" s="21">
        <f t="shared" si="0"/>
        <v>178885191</v>
      </c>
      <c r="J32" s="21"/>
      <c r="K32" s="21">
        <v>0</v>
      </c>
      <c r="L32" s="21"/>
      <c r="M32" s="21">
        <v>1188331001</v>
      </c>
      <c r="N32" s="21"/>
      <c r="O32" s="21">
        <v>0</v>
      </c>
      <c r="P32" s="21"/>
      <c r="Q32" s="21">
        <f t="shared" si="1"/>
        <v>1188331001</v>
      </c>
      <c r="R32" s="22"/>
      <c r="S32" s="22"/>
    </row>
    <row r="33" spans="1:19" x14ac:dyDescent="0.6">
      <c r="A33" s="7" t="s">
        <v>126</v>
      </c>
      <c r="C33" s="21">
        <v>0</v>
      </c>
      <c r="D33" s="21"/>
      <c r="E33" s="21">
        <v>134725576</v>
      </c>
      <c r="F33" s="21"/>
      <c r="G33" s="21">
        <v>0</v>
      </c>
      <c r="H33" s="21"/>
      <c r="I33" s="21">
        <f t="shared" si="0"/>
        <v>134725576</v>
      </c>
      <c r="J33" s="21"/>
      <c r="K33" s="21">
        <v>0</v>
      </c>
      <c r="L33" s="21"/>
      <c r="M33" s="21">
        <v>420812854</v>
      </c>
      <c r="N33" s="21"/>
      <c r="O33" s="21">
        <v>0</v>
      </c>
      <c r="P33" s="21"/>
      <c r="Q33" s="21">
        <f t="shared" si="1"/>
        <v>420812854</v>
      </c>
      <c r="R33" s="22"/>
      <c r="S33" s="22"/>
    </row>
    <row r="34" spans="1:19" x14ac:dyDescent="0.6">
      <c r="A34" s="7" t="s">
        <v>120</v>
      </c>
      <c r="C34" s="21">
        <v>0</v>
      </c>
      <c r="D34" s="21"/>
      <c r="E34" s="21">
        <v>986019976</v>
      </c>
      <c r="F34" s="21"/>
      <c r="G34" s="21">
        <v>0</v>
      </c>
      <c r="H34" s="21"/>
      <c r="I34" s="21">
        <f t="shared" si="0"/>
        <v>986019976</v>
      </c>
      <c r="J34" s="21"/>
      <c r="K34" s="21">
        <v>0</v>
      </c>
      <c r="L34" s="21"/>
      <c r="M34" s="21">
        <v>5162121014</v>
      </c>
      <c r="N34" s="21"/>
      <c r="O34" s="21">
        <v>0</v>
      </c>
      <c r="P34" s="21"/>
      <c r="Q34" s="21">
        <f t="shared" si="1"/>
        <v>5162121014</v>
      </c>
      <c r="R34" s="22"/>
      <c r="S34" s="22"/>
    </row>
    <row r="35" spans="1:19" x14ac:dyDescent="0.6">
      <c r="A35" s="7" t="s">
        <v>117</v>
      </c>
      <c r="C35" s="21">
        <v>0</v>
      </c>
      <c r="D35" s="21"/>
      <c r="E35" s="21">
        <v>199204475</v>
      </c>
      <c r="F35" s="21"/>
      <c r="G35" s="21">
        <v>0</v>
      </c>
      <c r="H35" s="21"/>
      <c r="I35" s="21">
        <f t="shared" si="0"/>
        <v>199204475</v>
      </c>
      <c r="J35" s="21"/>
      <c r="K35" s="21">
        <v>0</v>
      </c>
      <c r="L35" s="21"/>
      <c r="M35" s="21">
        <v>1309673869</v>
      </c>
      <c r="N35" s="21"/>
      <c r="O35" s="21">
        <v>0</v>
      </c>
      <c r="P35" s="21"/>
      <c r="Q35" s="21">
        <f t="shared" si="1"/>
        <v>1309673869</v>
      </c>
      <c r="R35" s="22"/>
      <c r="S35" s="22"/>
    </row>
    <row r="36" spans="1:19" x14ac:dyDescent="0.6">
      <c r="A36" s="7" t="s">
        <v>108</v>
      </c>
      <c r="C36" s="21">
        <v>0</v>
      </c>
      <c r="D36" s="21"/>
      <c r="E36" s="21">
        <v>22235969</v>
      </c>
      <c r="F36" s="21"/>
      <c r="G36" s="21">
        <v>0</v>
      </c>
      <c r="H36" s="21"/>
      <c r="I36" s="21">
        <f t="shared" si="0"/>
        <v>22235969</v>
      </c>
      <c r="J36" s="21"/>
      <c r="K36" s="21">
        <v>0</v>
      </c>
      <c r="L36" s="21"/>
      <c r="M36" s="21">
        <v>304947629</v>
      </c>
      <c r="N36" s="21"/>
      <c r="O36" s="21">
        <v>0</v>
      </c>
      <c r="P36" s="21"/>
      <c r="Q36" s="21">
        <f t="shared" si="1"/>
        <v>304947629</v>
      </c>
      <c r="R36" s="22"/>
      <c r="S36" s="22"/>
    </row>
    <row r="37" spans="1:19" x14ac:dyDescent="0.6">
      <c r="A37" s="7" t="s">
        <v>123</v>
      </c>
      <c r="C37" s="21">
        <v>0</v>
      </c>
      <c r="D37" s="21"/>
      <c r="E37" s="21">
        <v>563055582</v>
      </c>
      <c r="F37" s="21"/>
      <c r="G37" s="21">
        <v>0</v>
      </c>
      <c r="H37" s="21"/>
      <c r="I37" s="21">
        <f t="shared" si="0"/>
        <v>563055582</v>
      </c>
      <c r="J37" s="21"/>
      <c r="K37" s="21">
        <v>0</v>
      </c>
      <c r="L37" s="21"/>
      <c r="M37" s="21">
        <v>3122371360</v>
      </c>
      <c r="N37" s="21"/>
      <c r="O37" s="21">
        <v>0</v>
      </c>
      <c r="P37" s="21"/>
      <c r="Q37" s="21">
        <f t="shared" si="1"/>
        <v>3122371360</v>
      </c>
      <c r="R37" s="22"/>
      <c r="S37" s="22"/>
    </row>
    <row r="38" spans="1:19" x14ac:dyDescent="0.6">
      <c r="A38" s="7" t="s">
        <v>96</v>
      </c>
      <c r="C38" s="21">
        <v>0</v>
      </c>
      <c r="D38" s="21"/>
      <c r="E38" s="21">
        <v>105239335</v>
      </c>
      <c r="F38" s="21"/>
      <c r="G38" s="21">
        <v>0</v>
      </c>
      <c r="H38" s="21"/>
      <c r="I38" s="21">
        <f t="shared" si="0"/>
        <v>105239335</v>
      </c>
      <c r="J38" s="21"/>
      <c r="K38" s="21">
        <v>0</v>
      </c>
      <c r="L38" s="21"/>
      <c r="M38" s="21">
        <v>292879966</v>
      </c>
      <c r="N38" s="21"/>
      <c r="O38" s="21">
        <v>0</v>
      </c>
      <c r="P38" s="21"/>
      <c r="Q38" s="21">
        <f t="shared" si="1"/>
        <v>292879966</v>
      </c>
      <c r="R38" s="22"/>
      <c r="S38" s="22"/>
    </row>
    <row r="39" spans="1:19" x14ac:dyDescent="0.6">
      <c r="A39" s="7" t="s">
        <v>147</v>
      </c>
      <c r="C39" s="21">
        <v>0</v>
      </c>
      <c r="D39" s="21"/>
      <c r="E39" s="21">
        <v>365659336</v>
      </c>
      <c r="F39" s="21"/>
      <c r="G39" s="21">
        <v>0</v>
      </c>
      <c r="H39" s="21"/>
      <c r="I39" s="21">
        <f t="shared" si="0"/>
        <v>365659336</v>
      </c>
      <c r="J39" s="21"/>
      <c r="K39" s="21">
        <v>0</v>
      </c>
      <c r="L39" s="21"/>
      <c r="M39" s="21">
        <v>1081096193</v>
      </c>
      <c r="N39" s="21"/>
      <c r="O39" s="21">
        <v>0</v>
      </c>
      <c r="P39" s="21"/>
      <c r="Q39" s="21">
        <f t="shared" si="1"/>
        <v>1081096193</v>
      </c>
      <c r="R39" s="22"/>
      <c r="S39" s="22"/>
    </row>
    <row r="40" spans="1:19" x14ac:dyDescent="0.6">
      <c r="A40" s="7" t="s">
        <v>141</v>
      </c>
      <c r="C40" s="21">
        <v>0</v>
      </c>
      <c r="D40" s="21"/>
      <c r="E40" s="21">
        <v>1189301449</v>
      </c>
      <c r="F40" s="21"/>
      <c r="G40" s="21">
        <v>0</v>
      </c>
      <c r="H40" s="21"/>
      <c r="I40" s="21">
        <f t="shared" si="0"/>
        <v>1189301449</v>
      </c>
      <c r="J40" s="21"/>
      <c r="K40" s="21">
        <v>0</v>
      </c>
      <c r="L40" s="21"/>
      <c r="M40" s="21">
        <v>9304576850</v>
      </c>
      <c r="N40" s="21"/>
      <c r="O40" s="21">
        <v>0</v>
      </c>
      <c r="P40" s="21"/>
      <c r="Q40" s="21">
        <f t="shared" si="1"/>
        <v>9304576850</v>
      </c>
      <c r="R40" s="22"/>
      <c r="S40" s="22"/>
    </row>
    <row r="41" spans="1:19" x14ac:dyDescent="0.6">
      <c r="A41" s="7" t="s">
        <v>102</v>
      </c>
      <c r="C41" s="21">
        <v>0</v>
      </c>
      <c r="D41" s="21"/>
      <c r="E41" s="21">
        <v>25586679</v>
      </c>
      <c r="F41" s="21"/>
      <c r="G41" s="21">
        <v>0</v>
      </c>
      <c r="H41" s="21"/>
      <c r="I41" s="21">
        <f t="shared" si="0"/>
        <v>25586679</v>
      </c>
      <c r="J41" s="21"/>
      <c r="K41" s="21">
        <v>0</v>
      </c>
      <c r="L41" s="21"/>
      <c r="M41" s="21">
        <v>196937643</v>
      </c>
      <c r="N41" s="21"/>
      <c r="O41" s="21">
        <v>0</v>
      </c>
      <c r="P41" s="21"/>
      <c r="Q41" s="21">
        <f t="shared" si="1"/>
        <v>196937643</v>
      </c>
      <c r="R41" s="22"/>
      <c r="S41" s="22"/>
    </row>
    <row r="42" spans="1:19" x14ac:dyDescent="0.6">
      <c r="A42" s="7" t="s">
        <v>93</v>
      </c>
      <c r="C42" s="21">
        <v>0</v>
      </c>
      <c r="D42" s="21"/>
      <c r="E42" s="21">
        <v>71337068</v>
      </c>
      <c r="F42" s="21"/>
      <c r="G42" s="21">
        <v>0</v>
      </c>
      <c r="H42" s="21"/>
      <c r="I42" s="21">
        <f t="shared" si="0"/>
        <v>71337068</v>
      </c>
      <c r="J42" s="21"/>
      <c r="K42" s="21">
        <v>0</v>
      </c>
      <c r="L42" s="21"/>
      <c r="M42" s="21">
        <v>263236984</v>
      </c>
      <c r="N42" s="21"/>
      <c r="O42" s="21">
        <v>0</v>
      </c>
      <c r="P42" s="21"/>
      <c r="Q42" s="21">
        <f t="shared" si="1"/>
        <v>263236984</v>
      </c>
      <c r="R42" s="22"/>
      <c r="S42" s="22"/>
    </row>
    <row r="43" spans="1:19" x14ac:dyDescent="0.6">
      <c r="A43" s="7" t="s">
        <v>144</v>
      </c>
      <c r="C43" s="21">
        <v>0</v>
      </c>
      <c r="D43" s="21"/>
      <c r="E43" s="21">
        <v>161140788</v>
      </c>
      <c r="F43" s="21"/>
      <c r="G43" s="21">
        <v>0</v>
      </c>
      <c r="H43" s="21"/>
      <c r="I43" s="21">
        <f t="shared" si="0"/>
        <v>161140788</v>
      </c>
      <c r="J43" s="21"/>
      <c r="K43" s="21">
        <v>0</v>
      </c>
      <c r="L43" s="21"/>
      <c r="M43" s="21">
        <v>404799141</v>
      </c>
      <c r="N43" s="21"/>
      <c r="O43" s="21">
        <v>0</v>
      </c>
      <c r="P43" s="21"/>
      <c r="Q43" s="21">
        <f t="shared" si="1"/>
        <v>404799141</v>
      </c>
      <c r="R43" s="22"/>
      <c r="S43" s="22"/>
    </row>
    <row r="44" spans="1:19" x14ac:dyDescent="0.6">
      <c r="A44" s="7" t="s">
        <v>135</v>
      </c>
      <c r="C44" s="21">
        <v>0</v>
      </c>
      <c r="D44" s="21"/>
      <c r="E44" s="21">
        <v>639543470</v>
      </c>
      <c r="F44" s="21"/>
      <c r="G44" s="21">
        <v>0</v>
      </c>
      <c r="H44" s="21"/>
      <c r="I44" s="21">
        <f t="shared" si="0"/>
        <v>639543470</v>
      </c>
      <c r="J44" s="21"/>
      <c r="K44" s="21">
        <v>0</v>
      </c>
      <c r="L44" s="21"/>
      <c r="M44" s="21">
        <v>3039351323</v>
      </c>
      <c r="N44" s="21"/>
      <c r="O44" s="21">
        <v>0</v>
      </c>
      <c r="P44" s="21"/>
      <c r="Q44" s="21">
        <f t="shared" si="1"/>
        <v>3039351323</v>
      </c>
      <c r="R44" s="22"/>
      <c r="S44" s="22"/>
    </row>
    <row r="45" spans="1:19" x14ac:dyDescent="0.6">
      <c r="A45" s="7" t="s">
        <v>90</v>
      </c>
      <c r="C45" s="21">
        <v>0</v>
      </c>
      <c r="D45" s="21"/>
      <c r="E45" s="21">
        <v>216339477</v>
      </c>
      <c r="F45" s="21"/>
      <c r="G45" s="21">
        <v>0</v>
      </c>
      <c r="H45" s="21"/>
      <c r="I45" s="21">
        <f t="shared" si="0"/>
        <v>216339477</v>
      </c>
      <c r="J45" s="21"/>
      <c r="K45" s="21">
        <v>0</v>
      </c>
      <c r="L45" s="21"/>
      <c r="M45" s="21">
        <v>537960740</v>
      </c>
      <c r="N45" s="21"/>
      <c r="O45" s="21">
        <v>0</v>
      </c>
      <c r="P45" s="21"/>
      <c r="Q45" s="21">
        <f t="shared" si="1"/>
        <v>537960740</v>
      </c>
      <c r="R45" s="22"/>
      <c r="S45" s="22"/>
    </row>
    <row r="46" spans="1:19" x14ac:dyDescent="0.6">
      <c r="A46" s="7" t="s">
        <v>84</v>
      </c>
      <c r="C46" s="21">
        <v>0</v>
      </c>
      <c r="D46" s="21"/>
      <c r="E46" s="21">
        <v>930136197</v>
      </c>
      <c r="F46" s="21"/>
      <c r="G46" s="21">
        <v>0</v>
      </c>
      <c r="H46" s="21"/>
      <c r="I46" s="21">
        <f t="shared" si="0"/>
        <v>930136197</v>
      </c>
      <c r="J46" s="21"/>
      <c r="K46" s="21">
        <v>0</v>
      </c>
      <c r="L46" s="21"/>
      <c r="M46" s="21">
        <v>1634266739</v>
      </c>
      <c r="N46" s="21"/>
      <c r="O46" s="21">
        <v>0</v>
      </c>
      <c r="P46" s="21"/>
      <c r="Q46" s="21">
        <f t="shared" si="1"/>
        <v>1634266739</v>
      </c>
      <c r="R46" s="22"/>
      <c r="S46" s="22"/>
    </row>
    <row r="47" spans="1:19" x14ac:dyDescent="0.6">
      <c r="A47" s="7" t="s">
        <v>78</v>
      </c>
      <c r="C47" s="21">
        <v>0</v>
      </c>
      <c r="D47" s="21"/>
      <c r="E47" s="21">
        <v>139455810</v>
      </c>
      <c r="F47" s="21"/>
      <c r="G47" s="21">
        <v>0</v>
      </c>
      <c r="H47" s="21"/>
      <c r="I47" s="21">
        <f t="shared" si="0"/>
        <v>139455810</v>
      </c>
      <c r="J47" s="21"/>
      <c r="K47" s="21">
        <v>0</v>
      </c>
      <c r="L47" s="21"/>
      <c r="M47" s="21">
        <v>442055405</v>
      </c>
      <c r="N47" s="21"/>
      <c r="O47" s="21">
        <v>0</v>
      </c>
      <c r="P47" s="21"/>
      <c r="Q47" s="21">
        <f t="shared" si="1"/>
        <v>442055405</v>
      </c>
      <c r="R47" s="22"/>
      <c r="S47" s="22"/>
    </row>
    <row r="48" spans="1:19" x14ac:dyDescent="0.6">
      <c r="A48" s="7" t="s">
        <v>105</v>
      </c>
      <c r="C48" s="21">
        <v>0</v>
      </c>
      <c r="D48" s="21"/>
      <c r="E48" s="21">
        <v>42252340</v>
      </c>
      <c r="F48" s="21"/>
      <c r="G48" s="21">
        <v>0</v>
      </c>
      <c r="H48" s="21"/>
      <c r="I48" s="21">
        <f t="shared" si="0"/>
        <v>42252340</v>
      </c>
      <c r="J48" s="21"/>
      <c r="K48" s="21">
        <v>0</v>
      </c>
      <c r="L48" s="21"/>
      <c r="M48" s="21">
        <v>214946017</v>
      </c>
      <c r="N48" s="21"/>
      <c r="O48" s="21">
        <v>0</v>
      </c>
      <c r="P48" s="21"/>
      <c r="Q48" s="21">
        <f t="shared" si="1"/>
        <v>214946017</v>
      </c>
      <c r="R48" s="22"/>
      <c r="S48" s="22"/>
    </row>
    <row r="49" spans="1:19" x14ac:dyDescent="0.6">
      <c r="A49" s="7" t="s">
        <v>111</v>
      </c>
      <c r="C49" s="21">
        <v>0</v>
      </c>
      <c r="D49" s="21"/>
      <c r="E49" s="21">
        <v>-114626349</v>
      </c>
      <c r="F49" s="21"/>
      <c r="G49" s="21">
        <v>0</v>
      </c>
      <c r="H49" s="21"/>
      <c r="I49" s="21">
        <f t="shared" si="0"/>
        <v>-114626349</v>
      </c>
      <c r="J49" s="21"/>
      <c r="K49" s="21">
        <v>0</v>
      </c>
      <c r="L49" s="21"/>
      <c r="M49" s="21">
        <v>279161188</v>
      </c>
      <c r="N49" s="21"/>
      <c r="O49" s="21">
        <v>0</v>
      </c>
      <c r="P49" s="21"/>
      <c r="Q49" s="21">
        <f t="shared" si="1"/>
        <v>279161188</v>
      </c>
      <c r="R49" s="22"/>
      <c r="S49" s="22"/>
    </row>
    <row r="50" spans="1:19" x14ac:dyDescent="0.6">
      <c r="A50" s="7" t="s">
        <v>129</v>
      </c>
      <c r="C50" s="21">
        <v>0</v>
      </c>
      <c r="D50" s="21"/>
      <c r="E50" s="21">
        <v>100391801</v>
      </c>
      <c r="F50" s="21"/>
      <c r="G50" s="21">
        <v>0</v>
      </c>
      <c r="H50" s="21"/>
      <c r="I50" s="21">
        <f t="shared" si="0"/>
        <v>100391801</v>
      </c>
      <c r="J50" s="21"/>
      <c r="K50" s="21">
        <v>0</v>
      </c>
      <c r="L50" s="21"/>
      <c r="M50" s="21">
        <v>271883846</v>
      </c>
      <c r="N50" s="21"/>
      <c r="O50" s="21">
        <v>0</v>
      </c>
      <c r="P50" s="21"/>
      <c r="Q50" s="21">
        <f t="shared" si="1"/>
        <v>271883846</v>
      </c>
      <c r="R50" s="22"/>
      <c r="S50" s="22"/>
    </row>
    <row r="51" spans="1:19" x14ac:dyDescent="0.6">
      <c r="A51" s="7" t="s">
        <v>132</v>
      </c>
      <c r="C51" s="21">
        <v>0</v>
      </c>
      <c r="D51" s="21"/>
      <c r="E51" s="21">
        <v>41252530</v>
      </c>
      <c r="F51" s="21"/>
      <c r="G51" s="21">
        <v>0</v>
      </c>
      <c r="H51" s="21"/>
      <c r="I51" s="21">
        <f t="shared" si="0"/>
        <v>41252530</v>
      </c>
      <c r="J51" s="21"/>
      <c r="K51" s="21">
        <v>0</v>
      </c>
      <c r="L51" s="21"/>
      <c r="M51" s="21">
        <v>299569736</v>
      </c>
      <c r="N51" s="21"/>
      <c r="O51" s="21">
        <v>0</v>
      </c>
      <c r="P51" s="21"/>
      <c r="Q51" s="21">
        <f t="shared" si="1"/>
        <v>299569736</v>
      </c>
      <c r="R51" s="22"/>
      <c r="S51" s="22"/>
    </row>
    <row r="52" spans="1:19" x14ac:dyDescent="0.6">
      <c r="A52" s="7" t="s">
        <v>138</v>
      </c>
      <c r="C52" s="21">
        <v>0</v>
      </c>
      <c r="D52" s="21"/>
      <c r="E52" s="21">
        <v>-2178117</v>
      </c>
      <c r="F52" s="21"/>
      <c r="G52" s="21">
        <v>0</v>
      </c>
      <c r="H52" s="21"/>
      <c r="I52" s="21">
        <f t="shared" si="0"/>
        <v>-2178117</v>
      </c>
      <c r="J52" s="21"/>
      <c r="K52" s="21">
        <v>0</v>
      </c>
      <c r="L52" s="21"/>
      <c r="M52" s="21">
        <v>10280313</v>
      </c>
      <c r="N52" s="21"/>
      <c r="O52" s="21">
        <v>0</v>
      </c>
      <c r="P52" s="21"/>
      <c r="Q52" s="21">
        <f t="shared" si="1"/>
        <v>10280313</v>
      </c>
      <c r="R52" s="22"/>
      <c r="S52" s="22"/>
    </row>
    <row r="53" spans="1:19" x14ac:dyDescent="0.6">
      <c r="A53" s="7" t="s">
        <v>114</v>
      </c>
      <c r="C53" s="21">
        <v>0</v>
      </c>
      <c r="D53" s="21"/>
      <c r="E53" s="21">
        <v>31137468</v>
      </c>
      <c r="F53" s="21"/>
      <c r="G53" s="21">
        <v>0</v>
      </c>
      <c r="H53" s="21"/>
      <c r="I53" s="21">
        <f t="shared" si="0"/>
        <v>31137468</v>
      </c>
      <c r="J53" s="21"/>
      <c r="K53" s="21">
        <v>0</v>
      </c>
      <c r="L53" s="21"/>
      <c r="M53" s="21">
        <v>113019504</v>
      </c>
      <c r="N53" s="21"/>
      <c r="O53" s="21">
        <v>0</v>
      </c>
      <c r="P53" s="21"/>
      <c r="Q53" s="21">
        <f t="shared" si="1"/>
        <v>113019504</v>
      </c>
      <c r="R53" s="22"/>
      <c r="S53" s="22"/>
    </row>
    <row r="54" spans="1:19" ht="25.5" thickBot="1" x14ac:dyDescent="0.65">
      <c r="C54" s="23">
        <f>SUM(C8:C53)</f>
        <v>19224870322</v>
      </c>
      <c r="D54" s="21"/>
      <c r="E54" s="23">
        <f>SUM(E8:E53)</f>
        <v>-72709890877</v>
      </c>
      <c r="F54" s="21"/>
      <c r="G54" s="23">
        <f>SUM(G8:G53)</f>
        <v>96276551077</v>
      </c>
      <c r="H54" s="21"/>
      <c r="I54" s="23">
        <f>SUM(I8:I53)</f>
        <v>42791530522</v>
      </c>
      <c r="J54" s="21"/>
      <c r="K54" s="23">
        <f>SUM(K8:K53)</f>
        <v>196089687490</v>
      </c>
      <c r="L54" s="21"/>
      <c r="M54" s="23">
        <f>SUM(M8:M53)</f>
        <v>117645346987</v>
      </c>
      <c r="N54" s="21"/>
      <c r="O54" s="23">
        <f>SUM(O8:O53)</f>
        <v>150586101238</v>
      </c>
      <c r="P54" s="21"/>
      <c r="Q54" s="23">
        <f>SUM(Q8:Q53)</f>
        <v>464321135715</v>
      </c>
      <c r="R54" s="22"/>
      <c r="S54" s="22"/>
    </row>
    <row r="55" spans="1:19" ht="25.5" thickTop="1" x14ac:dyDescent="0.6">
      <c r="G55" s="22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topLeftCell="A4" workbookViewId="0">
      <selection activeCell="I11" sqref="I11"/>
    </sheetView>
  </sheetViews>
  <sheetFormatPr defaultRowHeight="24" x14ac:dyDescent="0.55000000000000004"/>
  <cols>
    <col min="1" max="1" width="26.28515625" style="5" bestFit="1" customWidth="1"/>
    <col min="2" max="2" width="1" style="5" customWidth="1"/>
    <col min="3" max="3" width="24.42578125" style="5" bestFit="1" customWidth="1"/>
    <col min="4" max="4" width="1" style="5" customWidth="1"/>
    <col min="5" max="5" width="41.28515625" style="5" bestFit="1" customWidth="1"/>
    <col min="6" max="6" width="1" style="5" customWidth="1"/>
    <col min="7" max="7" width="36" style="5" bestFit="1" customWidth="1"/>
    <col min="8" max="8" width="1" style="5" customWidth="1"/>
    <col min="9" max="9" width="41.28515625" style="5" bestFit="1" customWidth="1"/>
    <col min="10" max="10" width="1" style="5" customWidth="1"/>
    <col min="11" max="11" width="36" style="5" bestFit="1" customWidth="1"/>
    <col min="12" max="12" width="1" style="5" customWidth="1"/>
    <col min="13" max="13" width="9.140625" style="5" customWidth="1"/>
    <col min="14" max="16384" width="9.140625" style="5"/>
  </cols>
  <sheetData>
    <row r="2" spans="1:11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6" spans="1:11" ht="24.75" x14ac:dyDescent="0.55000000000000004">
      <c r="A6" s="27" t="s">
        <v>311</v>
      </c>
      <c r="B6" s="27" t="s">
        <v>311</v>
      </c>
      <c r="C6" s="27" t="s">
        <v>311</v>
      </c>
      <c r="E6" s="27" t="s">
        <v>194</v>
      </c>
      <c r="F6" s="27" t="s">
        <v>194</v>
      </c>
      <c r="G6" s="27" t="s">
        <v>194</v>
      </c>
      <c r="I6" s="27" t="s">
        <v>195</v>
      </c>
      <c r="J6" s="27" t="s">
        <v>195</v>
      </c>
      <c r="K6" s="27" t="s">
        <v>195</v>
      </c>
    </row>
    <row r="7" spans="1:11" ht="24.75" x14ac:dyDescent="0.55000000000000004">
      <c r="A7" s="27" t="s">
        <v>312</v>
      </c>
      <c r="C7" s="27" t="s">
        <v>179</v>
      </c>
      <c r="E7" s="27" t="s">
        <v>313</v>
      </c>
      <c r="G7" s="27" t="s">
        <v>314</v>
      </c>
      <c r="I7" s="27" t="s">
        <v>313</v>
      </c>
      <c r="K7" s="27" t="s">
        <v>314</v>
      </c>
    </row>
    <row r="8" spans="1:11" x14ac:dyDescent="0.55000000000000004">
      <c r="A8" s="5" t="s">
        <v>208</v>
      </c>
      <c r="C8" s="5" t="s">
        <v>315</v>
      </c>
      <c r="E8" s="6">
        <v>0</v>
      </c>
      <c r="G8" s="11">
        <f>E8/$E$11</f>
        <v>0</v>
      </c>
      <c r="I8" s="6">
        <v>183124</v>
      </c>
      <c r="K8" s="11">
        <f>I8/$I$11</f>
        <v>2.4639443246186713E-6</v>
      </c>
    </row>
    <row r="9" spans="1:11" x14ac:dyDescent="0.55000000000000004">
      <c r="A9" s="5" t="s">
        <v>185</v>
      </c>
      <c r="C9" s="5" t="s">
        <v>186</v>
      </c>
      <c r="E9" s="6">
        <v>88485472</v>
      </c>
      <c r="G9" s="11">
        <f t="shared" ref="G9:G10" si="0">E9/$E$11</f>
        <v>0.11277112611381571</v>
      </c>
      <c r="I9" s="6">
        <v>69018936600</v>
      </c>
      <c r="K9" s="11">
        <f t="shared" ref="K9:K10" si="1">I9/$I$11</f>
        <v>0.92865390187406294</v>
      </c>
    </row>
    <row r="10" spans="1:11" x14ac:dyDescent="0.55000000000000004">
      <c r="A10" s="5" t="s">
        <v>189</v>
      </c>
      <c r="C10" s="5" t="s">
        <v>190</v>
      </c>
      <c r="E10" s="6">
        <v>696161051</v>
      </c>
      <c r="G10" s="11">
        <f t="shared" si="0"/>
        <v>0.88722887388618432</v>
      </c>
      <c r="I10" s="6">
        <v>5302364804</v>
      </c>
      <c r="K10" s="11">
        <f t="shared" si="1"/>
        <v>7.1343634181612423E-2</v>
      </c>
    </row>
    <row r="11" spans="1:11" ht="24.75" thickBot="1" x14ac:dyDescent="0.6">
      <c r="E11" s="14">
        <f>SUM(E8:E10)</f>
        <v>784646523</v>
      </c>
      <c r="G11" s="12">
        <f>SUM(G8:G10)</f>
        <v>1</v>
      </c>
      <c r="I11" s="14">
        <f>SUM(I8:I10)</f>
        <v>74321484528</v>
      </c>
      <c r="K11" s="12">
        <f>SUM(K8:K10)</f>
        <v>0.99999999999999989</v>
      </c>
    </row>
    <row r="12" spans="1:11" ht="24.75" thickTop="1" x14ac:dyDescent="0.55000000000000004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21" sqref="C21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18.28515625" style="1" customWidth="1"/>
    <col min="4" max="4" width="1" style="1" customWidth="1"/>
    <col min="5" max="5" width="22.8554687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8" t="s">
        <v>0</v>
      </c>
      <c r="B2" s="28"/>
      <c r="C2" s="28"/>
      <c r="D2" s="28"/>
      <c r="E2" s="28"/>
    </row>
    <row r="3" spans="1:5" ht="24.75" x14ac:dyDescent="0.55000000000000004">
      <c r="A3" s="28" t="s">
        <v>192</v>
      </c>
      <c r="B3" s="28"/>
      <c r="C3" s="28"/>
      <c r="D3" s="28"/>
      <c r="E3" s="28"/>
    </row>
    <row r="4" spans="1:5" ht="24.75" x14ac:dyDescent="0.55000000000000004">
      <c r="A4" s="28" t="s">
        <v>2</v>
      </c>
      <c r="B4" s="28"/>
      <c r="C4" s="28"/>
      <c r="D4" s="28"/>
      <c r="E4" s="28"/>
    </row>
    <row r="5" spans="1:5" ht="24.75" x14ac:dyDescent="0.55000000000000004">
      <c r="E5" s="2" t="s">
        <v>323</v>
      </c>
    </row>
    <row r="6" spans="1:5" ht="24.75" x14ac:dyDescent="0.55000000000000004">
      <c r="A6" s="26" t="s">
        <v>316</v>
      </c>
      <c r="C6" s="27" t="s">
        <v>194</v>
      </c>
      <c r="E6" s="27" t="s">
        <v>324</v>
      </c>
    </row>
    <row r="7" spans="1:5" ht="24.75" x14ac:dyDescent="0.55000000000000004">
      <c r="A7" s="27" t="s">
        <v>316</v>
      </c>
      <c r="C7" s="32" t="s">
        <v>182</v>
      </c>
      <c r="E7" s="32" t="s">
        <v>182</v>
      </c>
    </row>
    <row r="8" spans="1:5" x14ac:dyDescent="0.55000000000000004">
      <c r="A8" s="1" t="s">
        <v>325</v>
      </c>
      <c r="C8" s="6">
        <v>0</v>
      </c>
      <c r="D8" s="5"/>
      <c r="E8" s="6">
        <v>6452776362</v>
      </c>
    </row>
    <row r="9" spans="1:5" x14ac:dyDescent="0.55000000000000004">
      <c r="A9" s="1" t="s">
        <v>317</v>
      </c>
      <c r="C9" s="6">
        <v>0</v>
      </c>
      <c r="D9" s="5"/>
      <c r="E9" s="6">
        <v>345856050</v>
      </c>
    </row>
    <row r="10" spans="1:5" ht="25.5" thickBot="1" x14ac:dyDescent="0.65">
      <c r="A10" s="3" t="s">
        <v>201</v>
      </c>
      <c r="C10" s="14">
        <v>0</v>
      </c>
      <c r="E10" s="14">
        <f>SUM(E8:E9)</f>
        <v>6798632412</v>
      </c>
    </row>
    <row r="11" spans="1:5" ht="24.75" thickTop="1" x14ac:dyDescent="0.55000000000000004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2"/>
  <sheetViews>
    <sheetView rightToLeft="1" topLeftCell="B58" workbookViewId="0">
      <selection activeCell="C10" sqref="C10"/>
    </sheetView>
  </sheetViews>
  <sheetFormatPr defaultRowHeight="24" x14ac:dyDescent="0.55000000000000004"/>
  <cols>
    <col min="1" max="1" width="32.140625" style="5" bestFit="1" customWidth="1"/>
    <col min="2" max="2" width="1" style="5" customWidth="1"/>
    <col min="3" max="3" width="14.140625" style="5" bestFit="1" customWidth="1"/>
    <col min="4" max="4" width="1" style="5" customWidth="1"/>
    <col min="5" max="5" width="20.5703125" style="5" bestFit="1" customWidth="1"/>
    <col min="6" max="6" width="1" style="5" customWidth="1"/>
    <col min="7" max="7" width="25.140625" style="5" bestFit="1" customWidth="1"/>
    <col min="8" max="8" width="1" style="5" customWidth="1"/>
    <col min="9" max="9" width="11.42578125" style="5" bestFit="1" customWidth="1"/>
    <col min="10" max="10" width="1" style="5" customWidth="1"/>
    <col min="11" max="11" width="18.7109375" style="5" bestFit="1" customWidth="1"/>
    <col min="12" max="12" width="1" style="5" customWidth="1"/>
    <col min="13" max="13" width="12.140625" style="5" bestFit="1" customWidth="1"/>
    <col min="14" max="14" width="1" style="5" customWidth="1"/>
    <col min="15" max="15" width="18.7109375" style="5" bestFit="1" customWidth="1"/>
    <col min="16" max="16" width="1" style="5" customWidth="1"/>
    <col min="17" max="17" width="14.140625" style="5" bestFit="1" customWidth="1"/>
    <col min="18" max="18" width="1" style="5" customWidth="1"/>
    <col min="19" max="19" width="13.85546875" style="5" bestFit="1" customWidth="1"/>
    <col min="20" max="20" width="1" style="5" customWidth="1"/>
    <col min="21" max="21" width="20.5703125" style="5" bestFit="1" customWidth="1"/>
    <col min="22" max="22" width="1" style="5" customWidth="1"/>
    <col min="23" max="23" width="25.140625" style="5" bestFit="1" customWidth="1"/>
    <col min="24" max="24" width="1" style="5" customWidth="1"/>
    <col min="25" max="25" width="38.140625" style="5" bestFit="1" customWidth="1"/>
    <col min="26" max="26" width="1" style="5" customWidth="1"/>
    <col min="27" max="27" width="9.140625" style="5" customWidth="1"/>
    <col min="28" max="16384" width="9.140625" style="5"/>
  </cols>
  <sheetData>
    <row r="2" spans="1:25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6" spans="1:25" ht="24.75" x14ac:dyDescent="0.55000000000000004">
      <c r="A6" s="26" t="s">
        <v>3</v>
      </c>
      <c r="C6" s="27" t="s">
        <v>321</v>
      </c>
      <c r="D6" s="27" t="s">
        <v>4</v>
      </c>
      <c r="E6" s="27" t="s">
        <v>4</v>
      </c>
      <c r="F6" s="27" t="s">
        <v>4</v>
      </c>
      <c r="G6" s="27" t="s">
        <v>4</v>
      </c>
      <c r="I6" s="27" t="s">
        <v>5</v>
      </c>
      <c r="J6" s="27" t="s">
        <v>5</v>
      </c>
      <c r="K6" s="27" t="s">
        <v>5</v>
      </c>
      <c r="L6" s="27" t="s">
        <v>5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  <c r="T6" s="27" t="s">
        <v>6</v>
      </c>
      <c r="U6" s="27" t="s">
        <v>6</v>
      </c>
      <c r="V6" s="27" t="s">
        <v>6</v>
      </c>
      <c r="W6" s="27" t="s">
        <v>6</v>
      </c>
      <c r="X6" s="27" t="s">
        <v>6</v>
      </c>
      <c r="Y6" s="27" t="s">
        <v>6</v>
      </c>
    </row>
    <row r="7" spans="1:25" ht="24.75" x14ac:dyDescent="0.55000000000000004">
      <c r="A7" s="26" t="s">
        <v>3</v>
      </c>
      <c r="C7" s="26" t="s">
        <v>7</v>
      </c>
      <c r="E7" s="26" t="s">
        <v>8</v>
      </c>
      <c r="G7" s="26" t="s">
        <v>9</v>
      </c>
      <c r="I7" s="27" t="s">
        <v>10</v>
      </c>
      <c r="J7" s="27" t="s">
        <v>10</v>
      </c>
      <c r="K7" s="27" t="s">
        <v>10</v>
      </c>
      <c r="M7" s="27" t="s">
        <v>11</v>
      </c>
      <c r="N7" s="27" t="s">
        <v>11</v>
      </c>
      <c r="O7" s="27" t="s">
        <v>11</v>
      </c>
      <c r="Q7" s="26" t="s">
        <v>7</v>
      </c>
      <c r="S7" s="26" t="s">
        <v>12</v>
      </c>
      <c r="U7" s="26" t="s">
        <v>8</v>
      </c>
      <c r="W7" s="26" t="s">
        <v>9</v>
      </c>
      <c r="Y7" s="26" t="s">
        <v>13</v>
      </c>
    </row>
    <row r="8" spans="1:25" ht="24.75" x14ac:dyDescent="0.55000000000000004">
      <c r="A8" s="27" t="s">
        <v>3</v>
      </c>
      <c r="C8" s="27" t="s">
        <v>7</v>
      </c>
      <c r="E8" s="27" t="s">
        <v>8</v>
      </c>
      <c r="G8" s="27" t="s">
        <v>9</v>
      </c>
      <c r="I8" s="27" t="s">
        <v>7</v>
      </c>
      <c r="K8" s="27" t="s">
        <v>8</v>
      </c>
      <c r="M8" s="27" t="s">
        <v>7</v>
      </c>
      <c r="O8" s="27" t="s">
        <v>14</v>
      </c>
      <c r="Q8" s="27" t="s">
        <v>7</v>
      </c>
      <c r="S8" s="27" t="s">
        <v>12</v>
      </c>
      <c r="U8" s="27" t="s">
        <v>8</v>
      </c>
      <c r="W8" s="27" t="s">
        <v>9</v>
      </c>
      <c r="Y8" s="27" t="s">
        <v>13</v>
      </c>
    </row>
    <row r="9" spans="1:25" x14ac:dyDescent="0.55000000000000004">
      <c r="A9" s="8" t="s">
        <v>15</v>
      </c>
      <c r="C9" s="9">
        <v>8058158</v>
      </c>
      <c r="D9" s="9"/>
      <c r="E9" s="9">
        <v>20266128200</v>
      </c>
      <c r="F9" s="9"/>
      <c r="G9" s="9">
        <v>68647516496.343002</v>
      </c>
      <c r="H9" s="9"/>
      <c r="I9" s="9">
        <v>0</v>
      </c>
      <c r="J9" s="9"/>
      <c r="K9" s="9">
        <v>0</v>
      </c>
      <c r="L9" s="9"/>
      <c r="M9" s="9">
        <v>0</v>
      </c>
      <c r="N9" s="9"/>
      <c r="O9" s="9">
        <v>0</v>
      </c>
      <c r="P9" s="9"/>
      <c r="Q9" s="9">
        <v>8058158</v>
      </c>
      <c r="R9" s="9"/>
      <c r="S9" s="9">
        <v>8340</v>
      </c>
      <c r="T9" s="9"/>
      <c r="U9" s="9">
        <v>20266128200</v>
      </c>
      <c r="V9" s="9"/>
      <c r="W9" s="9">
        <v>66805167745.566002</v>
      </c>
      <c r="X9" s="9"/>
      <c r="Y9" s="11">
        <v>3.7684331031890062E-3</v>
      </c>
    </row>
    <row r="10" spans="1:25" x14ac:dyDescent="0.55000000000000004">
      <c r="A10" s="8" t="s">
        <v>16</v>
      </c>
      <c r="C10" s="9">
        <v>2300000</v>
      </c>
      <c r="D10" s="9"/>
      <c r="E10" s="9">
        <v>54675840642</v>
      </c>
      <c r="F10" s="9"/>
      <c r="G10" s="9">
        <v>64131135750</v>
      </c>
      <c r="H10" s="9"/>
      <c r="I10" s="9">
        <v>0</v>
      </c>
      <c r="J10" s="9"/>
      <c r="K10" s="9">
        <v>0</v>
      </c>
      <c r="L10" s="9"/>
      <c r="M10" s="9">
        <v>0</v>
      </c>
      <c r="N10" s="9"/>
      <c r="O10" s="9">
        <v>0</v>
      </c>
      <c r="P10" s="9"/>
      <c r="Q10" s="9">
        <v>2300000</v>
      </c>
      <c r="R10" s="9"/>
      <c r="S10" s="9">
        <v>24310</v>
      </c>
      <c r="T10" s="9"/>
      <c r="U10" s="9">
        <v>54675840642</v>
      </c>
      <c r="V10" s="9"/>
      <c r="W10" s="9">
        <v>55580317650</v>
      </c>
      <c r="X10" s="9"/>
      <c r="Y10" s="11">
        <v>3.1352471071659253E-3</v>
      </c>
    </row>
    <row r="11" spans="1:25" x14ac:dyDescent="0.55000000000000004">
      <c r="A11" s="8" t="s">
        <v>17</v>
      </c>
      <c r="C11" s="9">
        <v>281217</v>
      </c>
      <c r="D11" s="9"/>
      <c r="E11" s="9">
        <v>32547327655</v>
      </c>
      <c r="F11" s="9"/>
      <c r="G11" s="9">
        <v>31609130988.204899</v>
      </c>
      <c r="H11" s="9"/>
      <c r="I11" s="9">
        <v>0</v>
      </c>
      <c r="J11" s="9"/>
      <c r="K11" s="9">
        <v>0</v>
      </c>
      <c r="L11" s="9"/>
      <c r="M11" s="9">
        <v>0</v>
      </c>
      <c r="N11" s="9"/>
      <c r="O11" s="9">
        <v>0</v>
      </c>
      <c r="P11" s="9"/>
      <c r="Q11" s="9">
        <v>281217</v>
      </c>
      <c r="R11" s="9"/>
      <c r="S11" s="9">
        <v>102654</v>
      </c>
      <c r="T11" s="9"/>
      <c r="U11" s="9">
        <v>32547327655</v>
      </c>
      <c r="V11" s="9"/>
      <c r="W11" s="9">
        <v>28696285020.9879</v>
      </c>
      <c r="X11" s="9"/>
      <c r="Y11" s="11">
        <v>1.6187375028156427E-3</v>
      </c>
    </row>
    <row r="12" spans="1:25" x14ac:dyDescent="0.55000000000000004">
      <c r="A12" s="8" t="s">
        <v>18</v>
      </c>
      <c r="C12" s="9">
        <v>1141012</v>
      </c>
      <c r="D12" s="9"/>
      <c r="E12" s="9">
        <v>93056799960</v>
      </c>
      <c r="F12" s="9"/>
      <c r="G12" s="9">
        <v>100720134722.659</v>
      </c>
      <c r="H12" s="9"/>
      <c r="I12" s="9">
        <v>0</v>
      </c>
      <c r="J12" s="9"/>
      <c r="K12" s="9">
        <v>0</v>
      </c>
      <c r="L12" s="9"/>
      <c r="M12" s="9">
        <v>0</v>
      </c>
      <c r="N12" s="9"/>
      <c r="O12" s="9">
        <v>0</v>
      </c>
      <c r="P12" s="9"/>
      <c r="Q12" s="9">
        <v>1141012</v>
      </c>
      <c r="R12" s="9"/>
      <c r="S12" s="9">
        <v>82522</v>
      </c>
      <c r="T12" s="9"/>
      <c r="U12" s="9">
        <v>93056799960</v>
      </c>
      <c r="V12" s="9"/>
      <c r="W12" s="9">
        <v>93598348640.029205</v>
      </c>
      <c r="X12" s="9"/>
      <c r="Y12" s="11">
        <v>5.2798178243077983E-3</v>
      </c>
    </row>
    <row r="13" spans="1:25" x14ac:dyDescent="0.55000000000000004">
      <c r="A13" s="8" t="s">
        <v>19</v>
      </c>
      <c r="C13" s="9">
        <v>431183</v>
      </c>
      <c r="D13" s="9"/>
      <c r="E13" s="9">
        <v>67674337955</v>
      </c>
      <c r="F13" s="9"/>
      <c r="G13" s="9">
        <v>62188107438.253502</v>
      </c>
      <c r="H13" s="9"/>
      <c r="I13" s="9">
        <v>0</v>
      </c>
      <c r="J13" s="9"/>
      <c r="K13" s="9">
        <v>0</v>
      </c>
      <c r="L13" s="9"/>
      <c r="M13" s="9">
        <v>0</v>
      </c>
      <c r="N13" s="9"/>
      <c r="O13" s="9">
        <v>0</v>
      </c>
      <c r="P13" s="9"/>
      <c r="Q13" s="9">
        <v>431183</v>
      </c>
      <c r="R13" s="9"/>
      <c r="S13" s="9">
        <v>146060</v>
      </c>
      <c r="T13" s="9"/>
      <c r="U13" s="9">
        <v>67674337955</v>
      </c>
      <c r="V13" s="9"/>
      <c r="W13" s="9">
        <v>62603866375.569</v>
      </c>
      <c r="X13" s="9"/>
      <c r="Y13" s="11">
        <v>3.5314406115382261E-3</v>
      </c>
    </row>
    <row r="14" spans="1:25" x14ac:dyDescent="0.55000000000000004">
      <c r="A14" s="8" t="s">
        <v>20</v>
      </c>
      <c r="C14" s="9">
        <v>24197955</v>
      </c>
      <c r="D14" s="9"/>
      <c r="E14" s="9">
        <v>647350776830</v>
      </c>
      <c r="F14" s="9"/>
      <c r="G14" s="9">
        <v>2307016950158.8999</v>
      </c>
      <c r="H14" s="9"/>
      <c r="I14" s="9">
        <v>0</v>
      </c>
      <c r="J14" s="9"/>
      <c r="K14" s="9">
        <v>0</v>
      </c>
      <c r="L14" s="9"/>
      <c r="M14" s="9">
        <v>-159557</v>
      </c>
      <c r="N14" s="9"/>
      <c r="O14" s="9">
        <v>15163136755</v>
      </c>
      <c r="P14" s="9"/>
      <c r="Q14" s="9">
        <v>24038398</v>
      </c>
      <c r="R14" s="9"/>
      <c r="S14" s="9">
        <v>94520</v>
      </c>
      <c r="T14" s="9"/>
      <c r="U14" s="9">
        <v>643082261249</v>
      </c>
      <c r="V14" s="9"/>
      <c r="W14" s="9">
        <v>2258590328155.1899</v>
      </c>
      <c r="X14" s="9"/>
      <c r="Y14" s="11">
        <v>0.12740551137568926</v>
      </c>
    </row>
    <row r="15" spans="1:25" x14ac:dyDescent="0.55000000000000004">
      <c r="A15" s="8" t="s">
        <v>21</v>
      </c>
      <c r="C15" s="9">
        <v>36114465</v>
      </c>
      <c r="D15" s="9"/>
      <c r="E15" s="9">
        <v>1052087976194</v>
      </c>
      <c r="F15" s="9"/>
      <c r="G15" s="9">
        <v>1279102175541.7</v>
      </c>
      <c r="H15" s="9"/>
      <c r="I15" s="9">
        <v>0</v>
      </c>
      <c r="J15" s="9"/>
      <c r="K15" s="9">
        <v>0</v>
      </c>
      <c r="L15" s="9"/>
      <c r="M15" s="9">
        <v>0</v>
      </c>
      <c r="N15" s="9"/>
      <c r="O15" s="9">
        <v>0</v>
      </c>
      <c r="P15" s="9"/>
      <c r="Q15" s="9">
        <v>36114465</v>
      </c>
      <c r="R15" s="9"/>
      <c r="S15" s="9">
        <v>34610</v>
      </c>
      <c r="T15" s="9"/>
      <c r="U15" s="9">
        <v>1052087976194</v>
      </c>
      <c r="V15" s="9"/>
      <c r="W15" s="9">
        <v>1242484599929.78</v>
      </c>
      <c r="X15" s="9"/>
      <c r="Y15" s="11">
        <v>7.0087693131923923E-2</v>
      </c>
    </row>
    <row r="16" spans="1:25" x14ac:dyDescent="0.55000000000000004">
      <c r="A16" s="8" t="s">
        <v>22</v>
      </c>
      <c r="C16" s="9">
        <v>2761247</v>
      </c>
      <c r="D16" s="9"/>
      <c r="E16" s="9">
        <v>89339907887</v>
      </c>
      <c r="F16" s="9"/>
      <c r="G16" s="9">
        <v>197544521257.789</v>
      </c>
      <c r="H16" s="9"/>
      <c r="I16" s="9">
        <v>0</v>
      </c>
      <c r="J16" s="9"/>
      <c r="K16" s="9">
        <v>0</v>
      </c>
      <c r="L16" s="9"/>
      <c r="M16" s="9">
        <v>0</v>
      </c>
      <c r="N16" s="9"/>
      <c r="O16" s="9">
        <v>0</v>
      </c>
      <c r="P16" s="9"/>
      <c r="Q16" s="9">
        <v>2761247</v>
      </c>
      <c r="R16" s="9"/>
      <c r="S16" s="9">
        <v>67400</v>
      </c>
      <c r="T16" s="9"/>
      <c r="U16" s="9">
        <v>89339907887</v>
      </c>
      <c r="V16" s="9"/>
      <c r="W16" s="9">
        <v>185000704915.59</v>
      </c>
      <c r="X16" s="9"/>
      <c r="Y16" s="11">
        <v>1.0435761244884871E-2</v>
      </c>
    </row>
    <row r="17" spans="1:25" x14ac:dyDescent="0.55000000000000004">
      <c r="A17" s="8" t="s">
        <v>23</v>
      </c>
      <c r="C17" s="9">
        <v>4070502</v>
      </c>
      <c r="D17" s="9"/>
      <c r="E17" s="9">
        <v>64064250718</v>
      </c>
      <c r="F17" s="9"/>
      <c r="G17" s="9">
        <v>99093458745.819</v>
      </c>
      <c r="H17" s="9"/>
      <c r="I17" s="9">
        <v>0</v>
      </c>
      <c r="J17" s="9"/>
      <c r="K17" s="9">
        <v>0</v>
      </c>
      <c r="L17" s="9"/>
      <c r="M17" s="9">
        <v>0</v>
      </c>
      <c r="N17" s="9"/>
      <c r="O17" s="9">
        <v>0</v>
      </c>
      <c r="P17" s="9"/>
      <c r="Q17" s="9">
        <v>4070502</v>
      </c>
      <c r="R17" s="9"/>
      <c r="S17" s="9">
        <v>25320</v>
      </c>
      <c r="T17" s="9"/>
      <c r="U17" s="9">
        <v>64064250718</v>
      </c>
      <c r="V17" s="9"/>
      <c r="W17" s="9">
        <v>102451873231.692</v>
      </c>
      <c r="X17" s="9"/>
      <c r="Y17" s="11">
        <v>5.779238996008013E-3</v>
      </c>
    </row>
    <row r="18" spans="1:25" x14ac:dyDescent="0.55000000000000004">
      <c r="A18" s="8" t="s">
        <v>24</v>
      </c>
      <c r="C18" s="9">
        <v>2065662</v>
      </c>
      <c r="D18" s="9"/>
      <c r="E18" s="9">
        <v>123353994548</v>
      </c>
      <c r="F18" s="9"/>
      <c r="G18" s="9">
        <v>141933131765.854</v>
      </c>
      <c r="H18" s="9"/>
      <c r="I18" s="9">
        <v>2563138</v>
      </c>
      <c r="J18" s="9"/>
      <c r="K18" s="9">
        <v>172411190881</v>
      </c>
      <c r="L18" s="9"/>
      <c r="M18" s="9">
        <v>-2065662</v>
      </c>
      <c r="N18" s="9"/>
      <c r="O18" s="9">
        <v>142782688764</v>
      </c>
      <c r="P18" s="9"/>
      <c r="Q18" s="9">
        <v>2563138</v>
      </c>
      <c r="R18" s="9"/>
      <c r="S18" s="9">
        <v>67010</v>
      </c>
      <c r="T18" s="9"/>
      <c r="U18" s="9">
        <v>172411190881</v>
      </c>
      <c r="V18" s="9"/>
      <c r="W18" s="9">
        <v>170733929909.58899</v>
      </c>
      <c r="X18" s="9"/>
      <c r="Y18" s="11">
        <v>9.6309823778797481E-3</v>
      </c>
    </row>
    <row r="19" spans="1:25" x14ac:dyDescent="0.55000000000000004">
      <c r="A19" s="8" t="s">
        <v>25</v>
      </c>
      <c r="C19" s="9">
        <v>4043905</v>
      </c>
      <c r="D19" s="9"/>
      <c r="E19" s="9">
        <v>110339426671</v>
      </c>
      <c r="F19" s="9"/>
      <c r="G19" s="9">
        <v>243039754047.01501</v>
      </c>
      <c r="H19" s="9"/>
      <c r="I19" s="9">
        <v>0</v>
      </c>
      <c r="J19" s="9"/>
      <c r="K19" s="9">
        <v>0</v>
      </c>
      <c r="L19" s="9"/>
      <c r="M19" s="9">
        <v>-500000</v>
      </c>
      <c r="N19" s="9"/>
      <c r="O19" s="9">
        <v>29659718495</v>
      </c>
      <c r="P19" s="9"/>
      <c r="Q19" s="9">
        <v>3543905</v>
      </c>
      <c r="R19" s="9"/>
      <c r="S19" s="9">
        <v>59710</v>
      </c>
      <c r="T19" s="9"/>
      <c r="U19" s="9">
        <v>96696743832</v>
      </c>
      <c r="V19" s="9"/>
      <c r="W19" s="9">
        <v>210347508473.077</v>
      </c>
      <c r="X19" s="9"/>
      <c r="Y19" s="11">
        <v>1.1865556825218587E-2</v>
      </c>
    </row>
    <row r="20" spans="1:25" x14ac:dyDescent="0.55000000000000004">
      <c r="A20" s="8" t="s">
        <v>26</v>
      </c>
      <c r="C20" s="9">
        <v>8656623</v>
      </c>
      <c r="D20" s="9"/>
      <c r="E20" s="9">
        <v>154822327303</v>
      </c>
      <c r="F20" s="9"/>
      <c r="G20" s="9">
        <v>474227947893.49701</v>
      </c>
      <c r="H20" s="9"/>
      <c r="I20" s="9">
        <v>0</v>
      </c>
      <c r="J20" s="9"/>
      <c r="K20" s="9">
        <v>0</v>
      </c>
      <c r="L20" s="9"/>
      <c r="M20" s="9">
        <v>0</v>
      </c>
      <c r="N20" s="9"/>
      <c r="O20" s="9">
        <v>0</v>
      </c>
      <c r="P20" s="9"/>
      <c r="Q20" s="9">
        <v>8656623</v>
      </c>
      <c r="R20" s="9"/>
      <c r="S20" s="9">
        <v>50510</v>
      </c>
      <c r="T20" s="9"/>
      <c r="U20" s="9">
        <v>154822327303</v>
      </c>
      <c r="V20" s="9"/>
      <c r="W20" s="9">
        <v>434644413865.00598</v>
      </c>
      <c r="X20" s="9"/>
      <c r="Y20" s="11">
        <v>2.4517989440027772E-2</v>
      </c>
    </row>
    <row r="21" spans="1:25" x14ac:dyDescent="0.55000000000000004">
      <c r="A21" s="8" t="s">
        <v>27</v>
      </c>
      <c r="C21" s="9">
        <v>3593753</v>
      </c>
      <c r="D21" s="9"/>
      <c r="E21" s="9">
        <v>224817994772</v>
      </c>
      <c r="F21" s="9"/>
      <c r="G21" s="9">
        <v>282217243402.34998</v>
      </c>
      <c r="H21" s="9"/>
      <c r="I21" s="9">
        <v>0</v>
      </c>
      <c r="J21" s="9"/>
      <c r="K21" s="9">
        <v>0</v>
      </c>
      <c r="L21" s="9"/>
      <c r="M21" s="9">
        <v>0</v>
      </c>
      <c r="N21" s="9"/>
      <c r="O21" s="9">
        <v>0</v>
      </c>
      <c r="P21" s="9"/>
      <c r="Q21" s="9">
        <v>3593753</v>
      </c>
      <c r="R21" s="9"/>
      <c r="S21" s="9">
        <v>68270</v>
      </c>
      <c r="T21" s="9"/>
      <c r="U21" s="9">
        <v>224817994772</v>
      </c>
      <c r="V21" s="9"/>
      <c r="W21" s="9">
        <v>243885711482.005</v>
      </c>
      <c r="X21" s="9"/>
      <c r="Y21" s="11">
        <v>1.3757423558068846E-2</v>
      </c>
    </row>
    <row r="22" spans="1:25" x14ac:dyDescent="0.55000000000000004">
      <c r="A22" s="8" t="s">
        <v>28</v>
      </c>
      <c r="C22" s="9">
        <v>8720461</v>
      </c>
      <c r="D22" s="9"/>
      <c r="E22" s="9">
        <v>624345853577</v>
      </c>
      <c r="F22" s="9"/>
      <c r="G22" s="9">
        <v>743720328383.60498</v>
      </c>
      <c r="H22" s="9"/>
      <c r="I22" s="9">
        <v>0</v>
      </c>
      <c r="J22" s="9"/>
      <c r="K22" s="9">
        <v>0</v>
      </c>
      <c r="L22" s="9"/>
      <c r="M22" s="9">
        <v>-200000</v>
      </c>
      <c r="N22" s="9"/>
      <c r="O22" s="9">
        <v>18304018177</v>
      </c>
      <c r="P22" s="9"/>
      <c r="Q22" s="9">
        <v>8520461</v>
      </c>
      <c r="R22" s="9"/>
      <c r="S22" s="9">
        <v>80492</v>
      </c>
      <c r="T22" s="9"/>
      <c r="U22" s="9">
        <v>610026751561</v>
      </c>
      <c r="V22" s="9"/>
      <c r="W22" s="9">
        <v>681748264578.46899</v>
      </c>
      <c r="X22" s="9"/>
      <c r="Y22" s="11">
        <v>3.8456945996512039E-2</v>
      </c>
    </row>
    <row r="23" spans="1:25" x14ac:dyDescent="0.55000000000000004">
      <c r="A23" s="8" t="s">
        <v>29</v>
      </c>
      <c r="C23" s="9">
        <v>500000</v>
      </c>
      <c r="D23" s="9"/>
      <c r="E23" s="9">
        <v>1707500000</v>
      </c>
      <c r="F23" s="9"/>
      <c r="G23" s="9">
        <v>4731678000</v>
      </c>
      <c r="H23" s="9"/>
      <c r="I23" s="9">
        <v>0</v>
      </c>
      <c r="J23" s="9"/>
      <c r="K23" s="9">
        <v>0</v>
      </c>
      <c r="L23" s="9"/>
      <c r="M23" s="9">
        <v>0</v>
      </c>
      <c r="N23" s="9"/>
      <c r="O23" s="9">
        <v>0</v>
      </c>
      <c r="P23" s="9"/>
      <c r="Q23" s="9">
        <v>500000</v>
      </c>
      <c r="R23" s="9"/>
      <c r="S23" s="9">
        <v>6830</v>
      </c>
      <c r="T23" s="9"/>
      <c r="U23" s="9">
        <v>1707500000</v>
      </c>
      <c r="V23" s="9"/>
      <c r="W23" s="9">
        <v>3394680750</v>
      </c>
      <c r="X23" s="9"/>
      <c r="Y23" s="11">
        <v>1.9149158283353844E-4</v>
      </c>
    </row>
    <row r="24" spans="1:25" x14ac:dyDescent="0.55000000000000004">
      <c r="A24" s="8" t="s">
        <v>30</v>
      </c>
      <c r="C24" s="9">
        <v>9500020</v>
      </c>
      <c r="D24" s="9"/>
      <c r="E24" s="9">
        <v>70011521706</v>
      </c>
      <c r="F24" s="9"/>
      <c r="G24" s="9">
        <v>270178388545.41</v>
      </c>
      <c r="H24" s="9"/>
      <c r="I24" s="9">
        <v>0</v>
      </c>
      <c r="J24" s="9"/>
      <c r="K24" s="9">
        <v>0</v>
      </c>
      <c r="L24" s="9"/>
      <c r="M24" s="9">
        <v>0</v>
      </c>
      <c r="N24" s="9"/>
      <c r="O24" s="9">
        <v>0</v>
      </c>
      <c r="P24" s="9"/>
      <c r="Q24" s="9">
        <v>9500020</v>
      </c>
      <c r="R24" s="9"/>
      <c r="S24" s="9">
        <v>24370</v>
      </c>
      <c r="T24" s="9"/>
      <c r="U24" s="9">
        <v>70011521706</v>
      </c>
      <c r="V24" s="9"/>
      <c r="W24" s="9">
        <v>230137970249.97</v>
      </c>
      <c r="X24" s="9"/>
      <c r="Y24" s="11">
        <v>1.2981923025682029E-2</v>
      </c>
    </row>
    <row r="25" spans="1:25" x14ac:dyDescent="0.55000000000000004">
      <c r="A25" s="8" t="s">
        <v>31</v>
      </c>
      <c r="C25" s="9">
        <v>6064981</v>
      </c>
      <c r="D25" s="9"/>
      <c r="E25" s="9">
        <v>270236979393</v>
      </c>
      <c r="F25" s="9"/>
      <c r="G25" s="9">
        <v>279137809009.21503</v>
      </c>
      <c r="H25" s="9"/>
      <c r="I25" s="9">
        <v>0</v>
      </c>
      <c r="J25" s="9"/>
      <c r="K25" s="9">
        <v>0</v>
      </c>
      <c r="L25" s="9"/>
      <c r="M25" s="9">
        <v>0</v>
      </c>
      <c r="N25" s="9"/>
      <c r="O25" s="9">
        <v>0</v>
      </c>
      <c r="P25" s="9"/>
      <c r="Q25" s="9">
        <v>6064981</v>
      </c>
      <c r="R25" s="9"/>
      <c r="S25" s="9">
        <v>49680</v>
      </c>
      <c r="T25" s="9"/>
      <c r="U25" s="9">
        <v>270236979393</v>
      </c>
      <c r="V25" s="9"/>
      <c r="W25" s="9">
        <v>299515471956.32397</v>
      </c>
      <c r="X25" s="9"/>
      <c r="Y25" s="11">
        <v>1.6895459700606831E-2</v>
      </c>
    </row>
    <row r="26" spans="1:25" x14ac:dyDescent="0.55000000000000004">
      <c r="A26" s="8" t="s">
        <v>32</v>
      </c>
      <c r="C26" s="9">
        <v>37082885</v>
      </c>
      <c r="D26" s="9"/>
      <c r="E26" s="9">
        <v>328539255909</v>
      </c>
      <c r="F26" s="9"/>
      <c r="G26" s="9">
        <v>286935690437.802</v>
      </c>
      <c r="H26" s="9"/>
      <c r="I26" s="9">
        <v>1000000</v>
      </c>
      <c r="J26" s="9"/>
      <c r="K26" s="9">
        <v>7684090191</v>
      </c>
      <c r="L26" s="9"/>
      <c r="M26" s="9">
        <v>0</v>
      </c>
      <c r="N26" s="9"/>
      <c r="O26" s="9">
        <v>0</v>
      </c>
      <c r="P26" s="9"/>
      <c r="Q26" s="9">
        <v>38082885</v>
      </c>
      <c r="R26" s="9"/>
      <c r="S26" s="9">
        <v>8160</v>
      </c>
      <c r="T26" s="9"/>
      <c r="U26" s="9">
        <v>336223346100</v>
      </c>
      <c r="V26" s="9"/>
      <c r="W26" s="9">
        <v>308907341367.47998</v>
      </c>
      <c r="X26" s="9"/>
      <c r="Y26" s="11">
        <v>1.7425248529588218E-2</v>
      </c>
    </row>
    <row r="27" spans="1:25" x14ac:dyDescent="0.55000000000000004">
      <c r="A27" s="8" t="s">
        <v>33</v>
      </c>
      <c r="C27" s="9">
        <v>14989370</v>
      </c>
      <c r="D27" s="9"/>
      <c r="E27" s="9">
        <v>117786469460</v>
      </c>
      <c r="F27" s="9"/>
      <c r="G27" s="9">
        <v>101082843157.82401</v>
      </c>
      <c r="H27" s="9"/>
      <c r="I27" s="9">
        <v>0</v>
      </c>
      <c r="J27" s="9"/>
      <c r="K27" s="9">
        <v>0</v>
      </c>
      <c r="L27" s="9"/>
      <c r="M27" s="9">
        <v>0</v>
      </c>
      <c r="N27" s="9"/>
      <c r="O27" s="9">
        <v>0</v>
      </c>
      <c r="P27" s="9"/>
      <c r="Q27" s="9">
        <v>14989370</v>
      </c>
      <c r="R27" s="9"/>
      <c r="S27" s="9">
        <v>6050</v>
      </c>
      <c r="T27" s="9"/>
      <c r="U27" s="9">
        <v>117786469460</v>
      </c>
      <c r="V27" s="9"/>
      <c r="W27" s="9">
        <v>90146108653.425003</v>
      </c>
      <c r="X27" s="9"/>
      <c r="Y27" s="11">
        <v>5.0850793649236357E-3</v>
      </c>
    </row>
    <row r="28" spans="1:25" x14ac:dyDescent="0.55000000000000004">
      <c r="A28" s="8" t="s">
        <v>34</v>
      </c>
      <c r="C28" s="9">
        <v>53313331</v>
      </c>
      <c r="D28" s="9"/>
      <c r="E28" s="9">
        <v>128911634358</v>
      </c>
      <c r="F28" s="9"/>
      <c r="G28" s="9">
        <v>625354176830.48999</v>
      </c>
      <c r="H28" s="9"/>
      <c r="I28" s="9">
        <v>0</v>
      </c>
      <c r="J28" s="9"/>
      <c r="K28" s="9">
        <v>0</v>
      </c>
      <c r="L28" s="9"/>
      <c r="M28" s="9">
        <v>0</v>
      </c>
      <c r="N28" s="9"/>
      <c r="O28" s="9">
        <v>0</v>
      </c>
      <c r="P28" s="9"/>
      <c r="Q28" s="9">
        <v>53313331</v>
      </c>
      <c r="R28" s="9"/>
      <c r="S28" s="9">
        <v>7290</v>
      </c>
      <c r="T28" s="9"/>
      <c r="U28" s="9">
        <v>128911634358</v>
      </c>
      <c r="V28" s="9"/>
      <c r="W28" s="9">
        <v>386341690601.20898</v>
      </c>
      <c r="X28" s="9"/>
      <c r="Y28" s="11">
        <v>2.1793266376465798E-2</v>
      </c>
    </row>
    <row r="29" spans="1:25" x14ac:dyDescent="0.55000000000000004">
      <c r="A29" s="8" t="s">
        <v>35</v>
      </c>
      <c r="C29" s="9">
        <v>20971477</v>
      </c>
      <c r="D29" s="9"/>
      <c r="E29" s="9">
        <v>134408616302</v>
      </c>
      <c r="F29" s="9"/>
      <c r="G29" s="9">
        <v>148428480588.37201</v>
      </c>
      <c r="H29" s="9"/>
      <c r="I29" s="9">
        <v>0</v>
      </c>
      <c r="J29" s="9"/>
      <c r="K29" s="9">
        <v>0</v>
      </c>
      <c r="L29" s="9"/>
      <c r="M29" s="9">
        <v>0</v>
      </c>
      <c r="N29" s="9"/>
      <c r="O29" s="9">
        <v>0</v>
      </c>
      <c r="P29" s="9"/>
      <c r="Q29" s="9">
        <v>20971477</v>
      </c>
      <c r="R29" s="9"/>
      <c r="S29" s="9">
        <v>5780</v>
      </c>
      <c r="T29" s="9"/>
      <c r="U29" s="9">
        <v>134408616302</v>
      </c>
      <c r="V29" s="9"/>
      <c r="W29" s="9">
        <v>120493906994.493</v>
      </c>
      <c r="X29" s="9"/>
      <c r="Y29" s="11">
        <v>6.7969775868239254E-3</v>
      </c>
    </row>
    <row r="30" spans="1:25" x14ac:dyDescent="0.55000000000000004">
      <c r="A30" s="8" t="s">
        <v>36</v>
      </c>
      <c r="C30" s="9">
        <v>600000</v>
      </c>
      <c r="D30" s="9"/>
      <c r="E30" s="9">
        <v>11183708461</v>
      </c>
      <c r="F30" s="9"/>
      <c r="G30" s="9">
        <v>58408389900</v>
      </c>
      <c r="H30" s="9"/>
      <c r="I30" s="9">
        <v>0</v>
      </c>
      <c r="J30" s="9"/>
      <c r="K30" s="9">
        <v>0</v>
      </c>
      <c r="L30" s="9"/>
      <c r="M30" s="9">
        <v>0</v>
      </c>
      <c r="N30" s="9"/>
      <c r="O30" s="9">
        <v>0</v>
      </c>
      <c r="P30" s="9"/>
      <c r="Q30" s="9">
        <v>600000</v>
      </c>
      <c r="R30" s="9"/>
      <c r="S30" s="9">
        <v>95990</v>
      </c>
      <c r="T30" s="9"/>
      <c r="U30" s="9">
        <v>11183708461</v>
      </c>
      <c r="V30" s="9"/>
      <c r="W30" s="9">
        <v>57251315700</v>
      </c>
      <c r="X30" s="9"/>
      <c r="Y30" s="11">
        <v>3.2295069463293743E-3</v>
      </c>
    </row>
    <row r="31" spans="1:25" x14ac:dyDescent="0.55000000000000004">
      <c r="A31" s="8" t="s">
        <v>37</v>
      </c>
      <c r="C31" s="9">
        <v>100000</v>
      </c>
      <c r="D31" s="9"/>
      <c r="E31" s="9">
        <v>3953250598</v>
      </c>
      <c r="F31" s="9"/>
      <c r="G31" s="9">
        <v>3889717650</v>
      </c>
      <c r="H31" s="9"/>
      <c r="I31" s="9">
        <v>0</v>
      </c>
      <c r="J31" s="9"/>
      <c r="K31" s="9">
        <v>0</v>
      </c>
      <c r="L31" s="9"/>
      <c r="M31" s="9">
        <v>0</v>
      </c>
      <c r="N31" s="9"/>
      <c r="O31" s="9">
        <v>0</v>
      </c>
      <c r="P31" s="9"/>
      <c r="Q31" s="9">
        <v>100000</v>
      </c>
      <c r="R31" s="9"/>
      <c r="S31" s="9">
        <v>26210</v>
      </c>
      <c r="T31" s="9"/>
      <c r="U31" s="9">
        <v>3953250598</v>
      </c>
      <c r="V31" s="9"/>
      <c r="W31" s="9">
        <v>2605405050</v>
      </c>
      <c r="X31" s="9"/>
      <c r="Y31" s="11">
        <v>1.4696908890386655E-4</v>
      </c>
    </row>
    <row r="32" spans="1:25" x14ac:dyDescent="0.55000000000000004">
      <c r="A32" s="8" t="s">
        <v>38</v>
      </c>
      <c r="C32" s="9">
        <v>3400060</v>
      </c>
      <c r="D32" s="9"/>
      <c r="E32" s="9">
        <v>104322482558</v>
      </c>
      <c r="F32" s="9"/>
      <c r="G32" s="9">
        <v>115552995664.52699</v>
      </c>
      <c r="H32" s="9"/>
      <c r="I32" s="9">
        <v>400000</v>
      </c>
      <c r="J32" s="9"/>
      <c r="K32" s="9">
        <v>12287364534</v>
      </c>
      <c r="L32" s="9"/>
      <c r="M32" s="9">
        <v>0</v>
      </c>
      <c r="N32" s="9"/>
      <c r="O32" s="9">
        <v>0</v>
      </c>
      <c r="P32" s="9"/>
      <c r="Q32" s="9">
        <v>3800060</v>
      </c>
      <c r="R32" s="9"/>
      <c r="S32" s="9">
        <v>33290</v>
      </c>
      <c r="T32" s="9"/>
      <c r="U32" s="9">
        <v>116609847092</v>
      </c>
      <c r="V32" s="9"/>
      <c r="W32" s="9">
        <v>125751298615.47</v>
      </c>
      <c r="X32" s="9"/>
      <c r="Y32" s="11">
        <v>7.0935433958699366E-3</v>
      </c>
    </row>
    <row r="33" spans="1:25" x14ac:dyDescent="0.55000000000000004">
      <c r="A33" s="8" t="s">
        <v>39</v>
      </c>
      <c r="C33" s="9">
        <v>349561</v>
      </c>
      <c r="D33" s="9"/>
      <c r="E33" s="9">
        <v>121623087008</v>
      </c>
      <c r="F33" s="9"/>
      <c r="G33" s="9">
        <v>141619402027.09799</v>
      </c>
      <c r="H33" s="9"/>
      <c r="I33" s="9">
        <v>32276</v>
      </c>
      <c r="J33" s="9"/>
      <c r="K33" s="9">
        <v>12149276615</v>
      </c>
      <c r="L33" s="9"/>
      <c r="M33" s="9">
        <v>0</v>
      </c>
      <c r="N33" s="9"/>
      <c r="O33" s="9">
        <v>0</v>
      </c>
      <c r="P33" s="9"/>
      <c r="Q33" s="9">
        <v>381837</v>
      </c>
      <c r="R33" s="9"/>
      <c r="S33" s="9">
        <v>349070</v>
      </c>
      <c r="T33" s="9"/>
      <c r="U33" s="9">
        <v>133772363623</v>
      </c>
      <c r="V33" s="9"/>
      <c r="W33" s="9">
        <v>132494778932.53999</v>
      </c>
      <c r="X33" s="9"/>
      <c r="Y33" s="11">
        <v>7.4739384358814441E-3</v>
      </c>
    </row>
    <row r="34" spans="1:25" x14ac:dyDescent="0.55000000000000004">
      <c r="A34" s="8" t="s">
        <v>40</v>
      </c>
      <c r="C34" s="9">
        <v>10100000</v>
      </c>
      <c r="D34" s="9"/>
      <c r="E34" s="9">
        <v>66187169465</v>
      </c>
      <c r="F34" s="9"/>
      <c r="G34" s="9">
        <v>398483829450</v>
      </c>
      <c r="H34" s="9"/>
      <c r="I34" s="9">
        <v>0</v>
      </c>
      <c r="J34" s="9"/>
      <c r="K34" s="9">
        <v>0</v>
      </c>
      <c r="L34" s="9"/>
      <c r="M34" s="9">
        <v>0</v>
      </c>
      <c r="N34" s="9"/>
      <c r="O34" s="9">
        <v>0</v>
      </c>
      <c r="P34" s="9"/>
      <c r="Q34" s="9">
        <v>10100000</v>
      </c>
      <c r="R34" s="9"/>
      <c r="S34" s="9">
        <v>33920</v>
      </c>
      <c r="T34" s="9"/>
      <c r="U34" s="9">
        <v>66187169465</v>
      </c>
      <c r="V34" s="9"/>
      <c r="W34" s="9">
        <v>340553577600</v>
      </c>
      <c r="X34" s="9"/>
      <c r="Y34" s="11">
        <v>1.9210390730924627E-2</v>
      </c>
    </row>
    <row r="35" spans="1:25" x14ac:dyDescent="0.55000000000000004">
      <c r="A35" s="8" t="s">
        <v>41</v>
      </c>
      <c r="C35" s="9">
        <v>12000000</v>
      </c>
      <c r="D35" s="9"/>
      <c r="E35" s="9">
        <v>89997159737</v>
      </c>
      <c r="F35" s="9"/>
      <c r="G35" s="9">
        <v>89738857800</v>
      </c>
      <c r="H35" s="9"/>
      <c r="I35" s="9">
        <v>0</v>
      </c>
      <c r="J35" s="9"/>
      <c r="K35" s="9">
        <v>0</v>
      </c>
      <c r="L35" s="9"/>
      <c r="M35" s="9">
        <v>0</v>
      </c>
      <c r="N35" s="9"/>
      <c r="O35" s="9">
        <v>0</v>
      </c>
      <c r="P35" s="9"/>
      <c r="Q35" s="9">
        <v>12000000</v>
      </c>
      <c r="R35" s="9"/>
      <c r="S35" s="9">
        <v>7395</v>
      </c>
      <c r="T35" s="9"/>
      <c r="U35" s="9">
        <v>89997159737</v>
      </c>
      <c r="V35" s="9"/>
      <c r="W35" s="9">
        <v>88211997000</v>
      </c>
      <c r="X35" s="9"/>
      <c r="Y35" s="11">
        <v>4.9759774701751691E-3</v>
      </c>
    </row>
    <row r="36" spans="1:25" x14ac:dyDescent="0.55000000000000004">
      <c r="A36" s="8" t="s">
        <v>42</v>
      </c>
      <c r="C36" s="9">
        <v>24900000</v>
      </c>
      <c r="D36" s="9"/>
      <c r="E36" s="9">
        <v>79397971414</v>
      </c>
      <c r="F36" s="9"/>
      <c r="G36" s="9">
        <v>250736189850</v>
      </c>
      <c r="H36" s="9"/>
      <c r="I36" s="9">
        <v>0</v>
      </c>
      <c r="J36" s="9"/>
      <c r="K36" s="9">
        <v>0</v>
      </c>
      <c r="L36" s="9"/>
      <c r="M36" s="9">
        <v>0</v>
      </c>
      <c r="N36" s="9"/>
      <c r="O36" s="9">
        <v>0</v>
      </c>
      <c r="P36" s="9"/>
      <c r="Q36" s="9">
        <v>24900000</v>
      </c>
      <c r="R36" s="9"/>
      <c r="S36" s="9">
        <v>9890</v>
      </c>
      <c r="T36" s="9"/>
      <c r="U36" s="9">
        <v>79397971414</v>
      </c>
      <c r="V36" s="9"/>
      <c r="W36" s="9">
        <v>244795747050</v>
      </c>
      <c r="X36" s="9"/>
      <c r="Y36" s="11">
        <v>1.3808758032260619E-2</v>
      </c>
    </row>
    <row r="37" spans="1:25" x14ac:dyDescent="0.55000000000000004">
      <c r="A37" s="8" t="s">
        <v>43</v>
      </c>
      <c r="C37" s="9">
        <v>4482368</v>
      </c>
      <c r="D37" s="9"/>
      <c r="E37" s="9">
        <v>5388805760</v>
      </c>
      <c r="F37" s="9"/>
      <c r="G37" s="9">
        <v>29630391104.16</v>
      </c>
      <c r="H37" s="9"/>
      <c r="I37" s="9">
        <v>0</v>
      </c>
      <c r="J37" s="9"/>
      <c r="K37" s="9">
        <v>0</v>
      </c>
      <c r="L37" s="9"/>
      <c r="M37" s="9">
        <v>0</v>
      </c>
      <c r="N37" s="9"/>
      <c r="O37" s="9">
        <v>0</v>
      </c>
      <c r="P37" s="9"/>
      <c r="Q37" s="9">
        <v>4482368</v>
      </c>
      <c r="R37" s="9"/>
      <c r="S37" s="9">
        <v>6310</v>
      </c>
      <c r="T37" s="9"/>
      <c r="U37" s="9">
        <v>5388805760</v>
      </c>
      <c r="V37" s="9"/>
      <c r="W37" s="9">
        <v>28115453814.624001</v>
      </c>
      <c r="X37" s="9"/>
      <c r="Y37" s="11">
        <v>1.5859732179662538E-3</v>
      </c>
    </row>
    <row r="38" spans="1:25" x14ac:dyDescent="0.55000000000000004">
      <c r="A38" s="8" t="s">
        <v>44</v>
      </c>
      <c r="C38" s="9">
        <v>29388450</v>
      </c>
      <c r="D38" s="9"/>
      <c r="E38" s="9">
        <v>124669271164</v>
      </c>
      <c r="F38" s="9"/>
      <c r="G38" s="9">
        <v>421844221152.90002</v>
      </c>
      <c r="H38" s="9"/>
      <c r="I38" s="9">
        <v>0</v>
      </c>
      <c r="J38" s="9"/>
      <c r="K38" s="9">
        <v>0</v>
      </c>
      <c r="L38" s="9"/>
      <c r="M38" s="9">
        <v>0</v>
      </c>
      <c r="N38" s="9"/>
      <c r="O38" s="9">
        <v>0</v>
      </c>
      <c r="P38" s="9"/>
      <c r="Q38" s="9">
        <v>29388450</v>
      </c>
      <c r="R38" s="9"/>
      <c r="S38" s="9">
        <v>13860</v>
      </c>
      <c r="T38" s="9"/>
      <c r="U38" s="9">
        <v>124669271164</v>
      </c>
      <c r="V38" s="9"/>
      <c r="W38" s="9">
        <v>404900339693.84998</v>
      </c>
      <c r="X38" s="9"/>
      <c r="Y38" s="11">
        <v>2.2840146879146952E-2</v>
      </c>
    </row>
    <row r="39" spans="1:25" x14ac:dyDescent="0.55000000000000004">
      <c r="A39" s="8" t="s">
        <v>45</v>
      </c>
      <c r="C39" s="9">
        <v>56300000</v>
      </c>
      <c r="D39" s="9"/>
      <c r="E39" s="9">
        <v>420572758619</v>
      </c>
      <c r="F39" s="9"/>
      <c r="G39" s="9">
        <v>586513357200</v>
      </c>
      <c r="H39" s="9"/>
      <c r="I39" s="9">
        <v>0</v>
      </c>
      <c r="J39" s="9"/>
      <c r="K39" s="9">
        <v>0</v>
      </c>
      <c r="L39" s="9"/>
      <c r="M39" s="9">
        <v>0</v>
      </c>
      <c r="N39" s="9"/>
      <c r="O39" s="9">
        <v>0</v>
      </c>
      <c r="P39" s="9"/>
      <c r="Q39" s="9">
        <v>56300000</v>
      </c>
      <c r="R39" s="9"/>
      <c r="S39" s="9">
        <v>9510</v>
      </c>
      <c r="T39" s="9"/>
      <c r="U39" s="9">
        <v>420572758619</v>
      </c>
      <c r="V39" s="9"/>
      <c r="W39" s="9">
        <v>532227292650</v>
      </c>
      <c r="X39" s="9"/>
      <c r="Y39" s="11">
        <v>3.002257184177257E-2</v>
      </c>
    </row>
    <row r="40" spans="1:25" x14ac:dyDescent="0.55000000000000004">
      <c r="A40" s="8" t="s">
        <v>46</v>
      </c>
      <c r="C40" s="9">
        <v>4032094</v>
      </c>
      <c r="D40" s="9"/>
      <c r="E40" s="9">
        <v>13266745893</v>
      </c>
      <c r="F40" s="9"/>
      <c r="G40" s="9">
        <v>91705397571.216003</v>
      </c>
      <c r="H40" s="9"/>
      <c r="I40" s="9">
        <v>0</v>
      </c>
      <c r="J40" s="9"/>
      <c r="K40" s="9">
        <v>0</v>
      </c>
      <c r="L40" s="9"/>
      <c r="M40" s="9">
        <v>0</v>
      </c>
      <c r="N40" s="9"/>
      <c r="O40" s="9">
        <v>0</v>
      </c>
      <c r="P40" s="9"/>
      <c r="Q40" s="9">
        <v>4032094</v>
      </c>
      <c r="R40" s="9"/>
      <c r="S40" s="9">
        <v>21000</v>
      </c>
      <c r="T40" s="9"/>
      <c r="U40" s="9">
        <v>13266745893</v>
      </c>
      <c r="V40" s="9"/>
      <c r="W40" s="9">
        <v>84170163854.699997</v>
      </c>
      <c r="X40" s="9"/>
      <c r="Y40" s="11">
        <v>4.747980470297476E-3</v>
      </c>
    </row>
    <row r="41" spans="1:25" x14ac:dyDescent="0.55000000000000004">
      <c r="A41" s="8" t="s">
        <v>47</v>
      </c>
      <c r="C41" s="9">
        <v>8716666</v>
      </c>
      <c r="D41" s="9"/>
      <c r="E41" s="9">
        <v>118003138199</v>
      </c>
      <c r="F41" s="9"/>
      <c r="G41" s="9">
        <v>128698301689.41701</v>
      </c>
      <c r="H41" s="9"/>
      <c r="I41" s="9">
        <v>0</v>
      </c>
      <c r="J41" s="9"/>
      <c r="K41" s="9">
        <v>0</v>
      </c>
      <c r="L41" s="9"/>
      <c r="M41" s="9">
        <v>-1500000</v>
      </c>
      <c r="N41" s="9"/>
      <c r="O41" s="9">
        <v>21795177896</v>
      </c>
      <c r="P41" s="9"/>
      <c r="Q41" s="9">
        <v>7216666</v>
      </c>
      <c r="R41" s="9"/>
      <c r="S41" s="9">
        <v>12493</v>
      </c>
      <c r="T41" s="9"/>
      <c r="U41" s="9">
        <v>97696669264</v>
      </c>
      <c r="V41" s="9"/>
      <c r="W41" s="9">
        <v>89621369378.388901</v>
      </c>
      <c r="X41" s="9"/>
      <c r="Y41" s="11">
        <v>5.055479186953561E-3</v>
      </c>
    </row>
    <row r="42" spans="1:25" x14ac:dyDescent="0.55000000000000004">
      <c r="A42" s="8" t="s">
        <v>48</v>
      </c>
      <c r="C42" s="9">
        <v>67080</v>
      </c>
      <c r="D42" s="9"/>
      <c r="E42" s="9">
        <v>840047634</v>
      </c>
      <c r="F42" s="9"/>
      <c r="G42" s="9">
        <v>1541728487.7539999</v>
      </c>
      <c r="H42" s="9"/>
      <c r="I42" s="9">
        <v>45718</v>
      </c>
      <c r="J42" s="9"/>
      <c r="K42" s="9">
        <v>0</v>
      </c>
      <c r="L42" s="9"/>
      <c r="M42" s="9">
        <v>-67080</v>
      </c>
      <c r="N42" s="9"/>
      <c r="O42" s="9">
        <v>1260268524</v>
      </c>
      <c r="P42" s="9"/>
      <c r="Q42" s="9">
        <v>45718</v>
      </c>
      <c r="R42" s="9"/>
      <c r="S42" s="9">
        <v>18900</v>
      </c>
      <c r="T42" s="9"/>
      <c r="U42" s="9">
        <v>340478534</v>
      </c>
      <c r="V42" s="9"/>
      <c r="W42" s="9">
        <v>858928982.30999994</v>
      </c>
      <c r="X42" s="9"/>
      <c r="Y42" s="11">
        <v>4.8451587196864457E-5</v>
      </c>
    </row>
    <row r="43" spans="1:25" x14ac:dyDescent="0.55000000000000004">
      <c r="A43" s="8" t="s">
        <v>49</v>
      </c>
      <c r="C43" s="9">
        <v>1000000</v>
      </c>
      <c r="D43" s="9"/>
      <c r="E43" s="9">
        <v>9918718394</v>
      </c>
      <c r="F43" s="9"/>
      <c r="G43" s="9">
        <v>9224784000</v>
      </c>
      <c r="H43" s="9"/>
      <c r="I43" s="9">
        <v>0</v>
      </c>
      <c r="J43" s="9"/>
      <c r="K43" s="9">
        <v>0</v>
      </c>
      <c r="L43" s="9"/>
      <c r="M43" s="9">
        <v>0</v>
      </c>
      <c r="N43" s="9"/>
      <c r="O43" s="9">
        <v>0</v>
      </c>
      <c r="P43" s="9"/>
      <c r="Q43" s="9">
        <v>1000000</v>
      </c>
      <c r="R43" s="9"/>
      <c r="S43" s="9">
        <v>9140</v>
      </c>
      <c r="T43" s="9"/>
      <c r="U43" s="9">
        <v>9918718394</v>
      </c>
      <c r="V43" s="9"/>
      <c r="W43" s="9">
        <v>9085617000</v>
      </c>
      <c r="X43" s="9"/>
      <c r="Y43" s="11">
        <v>5.1251334322065635E-4</v>
      </c>
    </row>
    <row r="44" spans="1:25" x14ac:dyDescent="0.55000000000000004">
      <c r="A44" s="8" t="s">
        <v>50</v>
      </c>
      <c r="C44" s="9">
        <v>6540532</v>
      </c>
      <c r="D44" s="9"/>
      <c r="E44" s="9">
        <v>233660333073</v>
      </c>
      <c r="F44" s="9"/>
      <c r="G44" s="9">
        <v>230352249019.87799</v>
      </c>
      <c r="H44" s="9"/>
      <c r="I44" s="9">
        <v>0</v>
      </c>
      <c r="J44" s="9"/>
      <c r="K44" s="9">
        <v>0</v>
      </c>
      <c r="L44" s="9"/>
      <c r="M44" s="9">
        <v>0</v>
      </c>
      <c r="N44" s="9"/>
      <c r="O44" s="9">
        <v>0</v>
      </c>
      <c r="P44" s="9"/>
      <c r="Q44" s="9">
        <v>6540532</v>
      </c>
      <c r="R44" s="9"/>
      <c r="S44" s="9">
        <v>31750</v>
      </c>
      <c r="T44" s="9"/>
      <c r="U44" s="9">
        <v>233660333073</v>
      </c>
      <c r="V44" s="9"/>
      <c r="W44" s="9">
        <v>206426302748.54999</v>
      </c>
      <c r="X44" s="9"/>
      <c r="Y44" s="11">
        <v>1.1644364334347212E-2</v>
      </c>
    </row>
    <row r="45" spans="1:25" x14ac:dyDescent="0.55000000000000004">
      <c r="A45" s="8" t="s">
        <v>51</v>
      </c>
      <c r="C45" s="9">
        <v>84179100</v>
      </c>
      <c r="D45" s="9"/>
      <c r="E45" s="9">
        <v>928396729005</v>
      </c>
      <c r="F45" s="9"/>
      <c r="G45" s="9">
        <v>1235090739079.8</v>
      </c>
      <c r="H45" s="9"/>
      <c r="I45" s="9">
        <v>0</v>
      </c>
      <c r="J45" s="9"/>
      <c r="K45" s="9">
        <v>0</v>
      </c>
      <c r="L45" s="9"/>
      <c r="M45" s="9">
        <v>0</v>
      </c>
      <c r="N45" s="9"/>
      <c r="O45" s="9">
        <v>0</v>
      </c>
      <c r="P45" s="9"/>
      <c r="Q45" s="9">
        <v>84179100</v>
      </c>
      <c r="R45" s="9"/>
      <c r="S45" s="9">
        <v>14800</v>
      </c>
      <c r="T45" s="9"/>
      <c r="U45" s="9">
        <v>928396729005</v>
      </c>
      <c r="V45" s="9"/>
      <c r="W45" s="9">
        <v>1238437868454</v>
      </c>
      <c r="X45" s="9"/>
      <c r="Y45" s="11">
        <v>6.9859419820626711E-2</v>
      </c>
    </row>
    <row r="46" spans="1:25" x14ac:dyDescent="0.55000000000000004">
      <c r="A46" s="8" t="s">
        <v>52</v>
      </c>
      <c r="C46" s="9">
        <v>900000</v>
      </c>
      <c r="D46" s="9"/>
      <c r="E46" s="9">
        <v>40988390281</v>
      </c>
      <c r="F46" s="9"/>
      <c r="G46" s="9">
        <v>50654799900</v>
      </c>
      <c r="H46" s="9"/>
      <c r="I46" s="9">
        <v>0</v>
      </c>
      <c r="J46" s="9"/>
      <c r="K46" s="9">
        <v>0</v>
      </c>
      <c r="L46" s="9"/>
      <c r="M46" s="9">
        <v>0</v>
      </c>
      <c r="N46" s="9"/>
      <c r="O46" s="9">
        <v>0</v>
      </c>
      <c r="P46" s="9"/>
      <c r="Q46" s="9">
        <v>900000</v>
      </c>
      <c r="R46" s="9"/>
      <c r="S46" s="9">
        <v>67300</v>
      </c>
      <c r="T46" s="9"/>
      <c r="U46" s="9">
        <v>40988390281</v>
      </c>
      <c r="V46" s="9"/>
      <c r="W46" s="9">
        <v>60209608500</v>
      </c>
      <c r="X46" s="9"/>
      <c r="Y46" s="11">
        <v>3.3963821880607392E-3</v>
      </c>
    </row>
    <row r="47" spans="1:25" x14ac:dyDescent="0.55000000000000004">
      <c r="A47" s="8" t="s">
        <v>53</v>
      </c>
      <c r="C47" s="9">
        <v>109500000</v>
      </c>
      <c r="D47" s="9"/>
      <c r="E47" s="9">
        <v>777107622727</v>
      </c>
      <c r="F47" s="9"/>
      <c r="G47" s="9">
        <v>1344278666232</v>
      </c>
      <c r="H47" s="9"/>
      <c r="I47" s="9">
        <v>0</v>
      </c>
      <c r="J47" s="9"/>
      <c r="K47" s="9">
        <v>0</v>
      </c>
      <c r="L47" s="9"/>
      <c r="M47" s="9">
        <v>0</v>
      </c>
      <c r="N47" s="9"/>
      <c r="O47" s="9">
        <v>0</v>
      </c>
      <c r="P47" s="9"/>
      <c r="Q47" s="9">
        <v>109500000</v>
      </c>
      <c r="R47" s="9"/>
      <c r="S47" s="9">
        <v>12440</v>
      </c>
      <c r="T47" s="9"/>
      <c r="U47" s="9">
        <v>777107622727</v>
      </c>
      <c r="V47" s="9"/>
      <c r="W47" s="9">
        <v>1354075029000</v>
      </c>
      <c r="X47" s="9"/>
      <c r="Y47" s="11">
        <v>7.6382431714257515E-2</v>
      </c>
    </row>
    <row r="48" spans="1:25" x14ac:dyDescent="0.55000000000000004">
      <c r="A48" s="8" t="s">
        <v>54</v>
      </c>
      <c r="C48" s="9">
        <v>12400000</v>
      </c>
      <c r="D48" s="9"/>
      <c r="E48" s="9">
        <v>113316062156</v>
      </c>
      <c r="F48" s="9"/>
      <c r="G48" s="9">
        <v>265260254400</v>
      </c>
      <c r="H48" s="9"/>
      <c r="I48" s="9">
        <v>0</v>
      </c>
      <c r="J48" s="9"/>
      <c r="K48" s="9">
        <v>0</v>
      </c>
      <c r="L48" s="9"/>
      <c r="M48" s="9">
        <v>0</v>
      </c>
      <c r="N48" s="9"/>
      <c r="O48" s="9">
        <v>0</v>
      </c>
      <c r="P48" s="9"/>
      <c r="Q48" s="9">
        <v>12400000</v>
      </c>
      <c r="R48" s="9"/>
      <c r="S48" s="9">
        <v>19150</v>
      </c>
      <c r="T48" s="9"/>
      <c r="U48" s="9">
        <v>113316062156</v>
      </c>
      <c r="V48" s="9"/>
      <c r="W48" s="9">
        <v>236047113000</v>
      </c>
      <c r="X48" s="9"/>
      <c r="Y48" s="11">
        <v>1.3315253663148474E-2</v>
      </c>
    </row>
    <row r="49" spans="1:25" x14ac:dyDescent="0.55000000000000004">
      <c r="A49" s="8" t="s">
        <v>55</v>
      </c>
      <c r="C49" s="9">
        <v>38692363</v>
      </c>
      <c r="D49" s="9"/>
      <c r="E49" s="9">
        <v>132260017739</v>
      </c>
      <c r="F49" s="9"/>
      <c r="G49" s="9">
        <v>492315436033.91998</v>
      </c>
      <c r="H49" s="9"/>
      <c r="I49" s="9">
        <v>0</v>
      </c>
      <c r="J49" s="9"/>
      <c r="K49" s="9">
        <v>0</v>
      </c>
      <c r="L49" s="9"/>
      <c r="M49" s="9">
        <v>0</v>
      </c>
      <c r="N49" s="9"/>
      <c r="O49" s="9">
        <v>0</v>
      </c>
      <c r="P49" s="9"/>
      <c r="Q49" s="9">
        <v>38692363</v>
      </c>
      <c r="R49" s="9"/>
      <c r="S49" s="9">
        <v>9930</v>
      </c>
      <c r="T49" s="9"/>
      <c r="U49" s="9">
        <v>132260017739</v>
      </c>
      <c r="V49" s="9"/>
      <c r="W49" s="9">
        <v>381929084360.69</v>
      </c>
      <c r="X49" s="9"/>
      <c r="Y49" s="11">
        <v>2.1544354323861696E-2</v>
      </c>
    </row>
    <row r="50" spans="1:25" x14ac:dyDescent="0.55000000000000004">
      <c r="A50" s="8" t="s">
        <v>56</v>
      </c>
      <c r="C50" s="9">
        <v>54115343</v>
      </c>
      <c r="D50" s="9"/>
      <c r="E50" s="9">
        <v>803962733963</v>
      </c>
      <c r="F50" s="9"/>
      <c r="G50" s="9">
        <v>1052198057230.97</v>
      </c>
      <c r="H50" s="9"/>
      <c r="I50" s="9">
        <v>0</v>
      </c>
      <c r="J50" s="9"/>
      <c r="K50" s="9">
        <v>0</v>
      </c>
      <c r="L50" s="9"/>
      <c r="M50" s="9">
        <v>0</v>
      </c>
      <c r="N50" s="9"/>
      <c r="O50" s="9">
        <v>0</v>
      </c>
      <c r="P50" s="9"/>
      <c r="Q50" s="9">
        <v>54115343</v>
      </c>
      <c r="R50" s="9"/>
      <c r="S50" s="9">
        <v>18040</v>
      </c>
      <c r="T50" s="9"/>
      <c r="U50" s="9">
        <v>803962733963</v>
      </c>
      <c r="V50" s="9"/>
      <c r="W50" s="9">
        <v>970432155017.06604</v>
      </c>
      <c r="X50" s="9"/>
      <c r="Y50" s="11">
        <v>5.4741403708369253E-2</v>
      </c>
    </row>
    <row r="51" spans="1:25" x14ac:dyDescent="0.55000000000000004">
      <c r="A51" s="8" t="s">
        <v>57</v>
      </c>
      <c r="C51" s="9">
        <v>17366583</v>
      </c>
      <c r="D51" s="9"/>
      <c r="E51" s="9">
        <v>146514285913</v>
      </c>
      <c r="F51" s="9"/>
      <c r="G51" s="9">
        <v>278801517073.073</v>
      </c>
      <c r="H51" s="9"/>
      <c r="I51" s="9">
        <v>0</v>
      </c>
      <c r="J51" s="9"/>
      <c r="K51" s="9">
        <v>0</v>
      </c>
      <c r="L51" s="9"/>
      <c r="M51" s="9">
        <v>0</v>
      </c>
      <c r="N51" s="9"/>
      <c r="O51" s="9">
        <v>0</v>
      </c>
      <c r="P51" s="9"/>
      <c r="Q51" s="9">
        <v>17366583</v>
      </c>
      <c r="R51" s="9"/>
      <c r="S51" s="9">
        <v>15760</v>
      </c>
      <c r="T51" s="9"/>
      <c r="U51" s="9">
        <v>146514285913</v>
      </c>
      <c r="V51" s="9"/>
      <c r="W51" s="9">
        <v>272068848858.92401</v>
      </c>
      <c r="X51" s="9"/>
      <c r="Y51" s="11">
        <v>1.5347214758764605E-2</v>
      </c>
    </row>
    <row r="52" spans="1:25" x14ac:dyDescent="0.55000000000000004">
      <c r="A52" s="8" t="s">
        <v>58</v>
      </c>
      <c r="C52" s="9">
        <v>3475000</v>
      </c>
      <c r="D52" s="9"/>
      <c r="E52" s="9">
        <v>63343544402</v>
      </c>
      <c r="F52" s="9"/>
      <c r="G52" s="9">
        <v>94613927512.5</v>
      </c>
      <c r="H52" s="9"/>
      <c r="I52" s="9">
        <v>0</v>
      </c>
      <c r="J52" s="9"/>
      <c r="K52" s="9">
        <v>0</v>
      </c>
      <c r="L52" s="9"/>
      <c r="M52" s="9">
        <v>0</v>
      </c>
      <c r="N52" s="9"/>
      <c r="O52" s="9">
        <v>0</v>
      </c>
      <c r="P52" s="9"/>
      <c r="Q52" s="9">
        <v>3475000</v>
      </c>
      <c r="R52" s="9"/>
      <c r="S52" s="9">
        <v>20850</v>
      </c>
      <c r="T52" s="9"/>
      <c r="U52" s="9">
        <v>63343544402</v>
      </c>
      <c r="V52" s="9"/>
      <c r="W52" s="9">
        <v>72022650187.5</v>
      </c>
      <c r="X52" s="9"/>
      <c r="Y52" s="11">
        <v>4.062747663169981E-3</v>
      </c>
    </row>
    <row r="53" spans="1:25" x14ac:dyDescent="0.55000000000000004">
      <c r="A53" s="8" t="s">
        <v>59</v>
      </c>
      <c r="C53" s="9">
        <v>17108382</v>
      </c>
      <c r="D53" s="9"/>
      <c r="E53" s="9">
        <v>28605406510</v>
      </c>
      <c r="F53" s="9"/>
      <c r="G53" s="9">
        <v>191834302793.68799</v>
      </c>
      <c r="H53" s="9"/>
      <c r="I53" s="9">
        <v>0</v>
      </c>
      <c r="J53" s="9"/>
      <c r="K53" s="9">
        <v>0</v>
      </c>
      <c r="L53" s="9"/>
      <c r="M53" s="9">
        <v>0</v>
      </c>
      <c r="N53" s="9"/>
      <c r="O53" s="9">
        <v>0</v>
      </c>
      <c r="P53" s="9"/>
      <c r="Q53" s="9">
        <v>17108382</v>
      </c>
      <c r="R53" s="9"/>
      <c r="S53" s="9">
        <v>12460</v>
      </c>
      <c r="T53" s="9"/>
      <c r="U53" s="9">
        <v>28605406510</v>
      </c>
      <c r="V53" s="9"/>
      <c r="W53" s="9">
        <v>211902075603.66599</v>
      </c>
      <c r="X53" s="9"/>
      <c r="Y53" s="11">
        <v>1.19532488771023E-2</v>
      </c>
    </row>
    <row r="54" spans="1:25" x14ac:dyDescent="0.55000000000000004">
      <c r="A54" s="8" t="s">
        <v>60</v>
      </c>
      <c r="C54" s="9">
        <v>3600000</v>
      </c>
      <c r="D54" s="9"/>
      <c r="E54" s="9">
        <v>128758229220</v>
      </c>
      <c r="F54" s="9"/>
      <c r="G54" s="9">
        <v>135982461420</v>
      </c>
      <c r="H54" s="9"/>
      <c r="I54" s="9">
        <v>0</v>
      </c>
      <c r="J54" s="9"/>
      <c r="K54" s="9">
        <v>0</v>
      </c>
      <c r="L54" s="9"/>
      <c r="M54" s="9">
        <v>0</v>
      </c>
      <c r="N54" s="9"/>
      <c r="O54" s="9">
        <v>0</v>
      </c>
      <c r="P54" s="9"/>
      <c r="Q54" s="9">
        <v>3600000</v>
      </c>
      <c r="R54" s="9"/>
      <c r="S54" s="9">
        <v>39270</v>
      </c>
      <c r="T54" s="9"/>
      <c r="U54" s="9">
        <v>128758229220</v>
      </c>
      <c r="V54" s="9"/>
      <c r="W54" s="9">
        <v>140530836600</v>
      </c>
      <c r="X54" s="9"/>
      <c r="Y54" s="11">
        <v>7.927246866279063E-3</v>
      </c>
    </row>
    <row r="55" spans="1:25" x14ac:dyDescent="0.55000000000000004">
      <c r="A55" s="8" t="s">
        <v>61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27</v>
      </c>
      <c r="J55" s="9"/>
      <c r="K55" s="9">
        <v>211924</v>
      </c>
      <c r="L55" s="9"/>
      <c r="M55" s="9">
        <v>0</v>
      </c>
      <c r="N55" s="9"/>
      <c r="O55" s="9">
        <v>0</v>
      </c>
      <c r="P55" s="9"/>
      <c r="Q55" s="9">
        <v>27</v>
      </c>
      <c r="R55" s="9"/>
      <c r="S55" s="9">
        <v>7842</v>
      </c>
      <c r="T55" s="9"/>
      <c r="U55" s="9">
        <v>211924</v>
      </c>
      <c r="V55" s="9"/>
      <c r="W55" s="9">
        <v>210474.1827</v>
      </c>
      <c r="X55" s="9"/>
      <c r="Y55" s="11">
        <v>1.1872702430359131E-8</v>
      </c>
    </row>
    <row r="56" spans="1:25" x14ac:dyDescent="0.55000000000000004">
      <c r="A56" s="8" t="s">
        <v>62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57338</v>
      </c>
      <c r="J56" s="9"/>
      <c r="K56" s="9">
        <v>354613192</v>
      </c>
      <c r="L56" s="9"/>
      <c r="M56" s="9">
        <v>0</v>
      </c>
      <c r="N56" s="9"/>
      <c r="O56" s="9">
        <v>0</v>
      </c>
      <c r="P56" s="9"/>
      <c r="Q56" s="9">
        <v>57338</v>
      </c>
      <c r="R56" s="9"/>
      <c r="S56" s="9">
        <v>7883</v>
      </c>
      <c r="T56" s="9"/>
      <c r="U56" s="9">
        <v>354613192</v>
      </c>
      <c r="V56" s="9"/>
      <c r="W56" s="9">
        <v>449306081.04869998</v>
      </c>
      <c r="X56" s="9"/>
      <c r="Y56" s="11">
        <v>2.5345043900446211E-5</v>
      </c>
    </row>
    <row r="57" spans="1:25" x14ac:dyDescent="0.55000000000000004">
      <c r="A57" s="8" t="s">
        <v>63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1500000</v>
      </c>
      <c r="J57" s="9"/>
      <c r="K57" s="9">
        <v>36784103925</v>
      </c>
      <c r="L57" s="9"/>
      <c r="M57" s="9">
        <v>-1500000</v>
      </c>
      <c r="N57" s="9"/>
      <c r="O57" s="9">
        <v>0</v>
      </c>
      <c r="P57" s="9"/>
      <c r="Q57" s="9">
        <v>0</v>
      </c>
      <c r="R57" s="9"/>
      <c r="S57" s="9">
        <v>0</v>
      </c>
      <c r="T57" s="9"/>
      <c r="U57" s="9">
        <v>0</v>
      </c>
      <c r="V57" s="9"/>
      <c r="W57" s="9">
        <v>0</v>
      </c>
      <c r="X57" s="9"/>
      <c r="Y57" s="11">
        <v>0</v>
      </c>
    </row>
    <row r="58" spans="1:25" x14ac:dyDescent="0.55000000000000004">
      <c r="A58" s="8" t="s">
        <v>64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1500000</v>
      </c>
      <c r="J58" s="9"/>
      <c r="K58" s="9">
        <v>0</v>
      </c>
      <c r="L58" s="9"/>
      <c r="M58" s="9">
        <v>0</v>
      </c>
      <c r="N58" s="9"/>
      <c r="O58" s="9">
        <v>0</v>
      </c>
      <c r="P58" s="9"/>
      <c r="Q58" s="9">
        <v>1500000</v>
      </c>
      <c r="R58" s="9"/>
      <c r="S58" s="9">
        <v>31020</v>
      </c>
      <c r="T58" s="9"/>
      <c r="U58" s="9">
        <v>38284103925</v>
      </c>
      <c r="V58" s="9"/>
      <c r="W58" s="9">
        <v>46253146500</v>
      </c>
      <c r="X58" s="9"/>
      <c r="Y58" s="11">
        <v>2.6091078621506719E-3</v>
      </c>
    </row>
    <row r="59" spans="1:25" ht="24.75" thickBot="1" x14ac:dyDescent="0.6">
      <c r="C59" s="9"/>
      <c r="D59" s="9"/>
      <c r="E59" s="10">
        <f>SUM(E9:E58)</f>
        <v>8976582589933</v>
      </c>
      <c r="F59" s="9"/>
      <c r="G59" s="10">
        <f>SUM(G9:G58)</f>
        <v>15510010577404.006</v>
      </c>
      <c r="H59" s="9"/>
      <c r="I59" s="9"/>
      <c r="J59" s="9"/>
      <c r="K59" s="10">
        <f>SUM(K9:K58)</f>
        <v>241670851262</v>
      </c>
      <c r="L59" s="9"/>
      <c r="M59" s="9"/>
      <c r="N59" s="9"/>
      <c r="O59" s="10">
        <f>SUM(O9:O58)</f>
        <v>228965008611</v>
      </c>
      <c r="P59" s="9"/>
      <c r="Q59" s="9"/>
      <c r="R59" s="9"/>
      <c r="S59" s="9"/>
      <c r="T59" s="9"/>
      <c r="U59" s="10">
        <f>SUM(U9:U58)</f>
        <v>9043363108176</v>
      </c>
      <c r="V59" s="9"/>
      <c r="W59" s="10">
        <f>SUM(W9:W58)</f>
        <v>14607536011252.961</v>
      </c>
      <c r="X59" s="9"/>
      <c r="Y59" s="12">
        <f>SUM(Y9:Y58)</f>
        <v>0.82400095858579392</v>
      </c>
    </row>
    <row r="60" spans="1:25" ht="24.75" thickTop="1" x14ac:dyDescent="0.55000000000000004"/>
    <row r="61" spans="1:25" x14ac:dyDescent="0.55000000000000004">
      <c r="G61" s="6"/>
      <c r="W61" s="6"/>
    </row>
    <row r="62" spans="1:25" x14ac:dyDescent="0.55000000000000004">
      <c r="G62" s="6"/>
      <c r="W62" s="6"/>
      <c r="Y62" s="25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7"/>
  <sheetViews>
    <sheetView rightToLeft="1" workbookViewId="0">
      <selection activeCell="AI69" sqref="AI69"/>
    </sheetView>
  </sheetViews>
  <sheetFormatPr defaultRowHeight="24" x14ac:dyDescent="0.55000000000000004"/>
  <cols>
    <col min="1" max="1" width="31.7109375" style="5" bestFit="1" customWidth="1"/>
    <col min="2" max="2" width="1" style="5" customWidth="1"/>
    <col min="3" max="3" width="24.140625" style="5" bestFit="1" customWidth="1"/>
    <col min="4" max="4" width="1" style="5" customWidth="1"/>
    <col min="5" max="5" width="22" style="5" bestFit="1" customWidth="1"/>
    <col min="6" max="6" width="1" style="5" customWidth="1"/>
    <col min="7" max="7" width="14.140625" style="5" bestFit="1" customWidth="1"/>
    <col min="8" max="8" width="1" style="5" customWidth="1"/>
    <col min="9" max="9" width="17.28515625" style="5" bestFit="1" customWidth="1"/>
    <col min="10" max="10" width="1" style="5" customWidth="1"/>
    <col min="11" max="11" width="10.28515625" style="5" bestFit="1" customWidth="1"/>
    <col min="12" max="12" width="1" style="5" customWidth="1"/>
    <col min="13" max="13" width="10.28515625" style="5" bestFit="1" customWidth="1"/>
    <col min="14" max="14" width="1" style="5" customWidth="1"/>
    <col min="15" max="15" width="8.42578125" style="5" bestFit="1" customWidth="1"/>
    <col min="16" max="16" width="1" style="5" customWidth="1"/>
    <col min="17" max="17" width="18.42578125" style="5" bestFit="1" customWidth="1"/>
    <col min="18" max="18" width="1" style="5" customWidth="1"/>
    <col min="19" max="19" width="22.140625" style="5" bestFit="1" customWidth="1"/>
    <col min="20" max="20" width="1" style="5" customWidth="1"/>
    <col min="21" max="21" width="6.42578125" style="5" bestFit="1" customWidth="1"/>
    <col min="22" max="22" width="1" style="5" customWidth="1"/>
    <col min="23" max="23" width="17.140625" style="5" bestFit="1" customWidth="1"/>
    <col min="24" max="24" width="1" style="5" customWidth="1"/>
    <col min="25" max="25" width="8.42578125" style="5" bestFit="1" customWidth="1"/>
    <col min="26" max="26" width="1" style="5" customWidth="1"/>
    <col min="27" max="27" width="16.5703125" style="5" bestFit="1" customWidth="1"/>
    <col min="28" max="28" width="1" style="5" customWidth="1"/>
    <col min="29" max="29" width="10" style="5" customWidth="1"/>
    <col min="30" max="30" width="1" style="5" customWidth="1"/>
    <col min="31" max="31" width="21" style="5" bestFit="1" customWidth="1"/>
    <col min="32" max="32" width="1" style="5" customWidth="1"/>
    <col min="33" max="33" width="18.42578125" style="5" bestFit="1" customWidth="1"/>
    <col min="34" max="34" width="1" style="5" customWidth="1"/>
    <col min="35" max="35" width="22.140625" style="5" bestFit="1" customWidth="1"/>
    <col min="36" max="36" width="1" style="5" customWidth="1"/>
    <col min="37" max="37" width="33.42578125" style="5" bestFit="1" customWidth="1"/>
    <col min="38" max="38" width="1" style="5" customWidth="1"/>
    <col min="39" max="39" width="9.140625" style="5" customWidth="1"/>
    <col min="40" max="16384" width="9.140625" style="5"/>
  </cols>
  <sheetData>
    <row r="2" spans="1:3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</row>
    <row r="3" spans="1:37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6" spans="1:37" ht="24.75" x14ac:dyDescent="0.55000000000000004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 t="s">
        <v>66</v>
      </c>
      <c r="G6" s="27" t="s">
        <v>66</v>
      </c>
      <c r="H6" s="27" t="s">
        <v>66</v>
      </c>
      <c r="I6" s="27" t="s">
        <v>66</v>
      </c>
      <c r="J6" s="27" t="s">
        <v>66</v>
      </c>
      <c r="K6" s="27" t="s">
        <v>66</v>
      </c>
      <c r="L6" s="27" t="s">
        <v>66</v>
      </c>
      <c r="M6" s="27" t="s">
        <v>66</v>
      </c>
      <c r="O6" s="27" t="s">
        <v>321</v>
      </c>
      <c r="P6" s="27" t="s">
        <v>4</v>
      </c>
      <c r="Q6" s="27" t="s">
        <v>4</v>
      </c>
      <c r="R6" s="27" t="s">
        <v>4</v>
      </c>
      <c r="S6" s="27" t="s">
        <v>4</v>
      </c>
      <c r="U6" s="27" t="s">
        <v>5</v>
      </c>
      <c r="V6" s="27" t="s">
        <v>5</v>
      </c>
      <c r="W6" s="27" t="s">
        <v>5</v>
      </c>
      <c r="X6" s="27" t="s">
        <v>5</v>
      </c>
      <c r="Y6" s="27" t="s">
        <v>5</v>
      </c>
      <c r="Z6" s="27" t="s">
        <v>5</v>
      </c>
      <c r="AA6" s="27" t="s">
        <v>5</v>
      </c>
      <c r="AC6" s="27" t="s">
        <v>6</v>
      </c>
      <c r="AD6" s="27" t="s">
        <v>6</v>
      </c>
      <c r="AE6" s="27" t="s">
        <v>6</v>
      </c>
      <c r="AF6" s="27" t="s">
        <v>6</v>
      </c>
      <c r="AG6" s="27" t="s">
        <v>6</v>
      </c>
      <c r="AH6" s="27" t="s">
        <v>6</v>
      </c>
      <c r="AI6" s="27" t="s">
        <v>6</v>
      </c>
      <c r="AJ6" s="27" t="s">
        <v>6</v>
      </c>
      <c r="AK6" s="27" t="s">
        <v>6</v>
      </c>
    </row>
    <row r="7" spans="1:37" ht="24.75" x14ac:dyDescent="0.55000000000000004">
      <c r="A7" s="26" t="s">
        <v>67</v>
      </c>
      <c r="C7" s="26" t="s">
        <v>68</v>
      </c>
      <c r="E7" s="26" t="s">
        <v>69</v>
      </c>
      <c r="G7" s="26" t="s">
        <v>70</v>
      </c>
      <c r="I7" s="26" t="s">
        <v>71</v>
      </c>
      <c r="K7" s="26" t="s">
        <v>72</v>
      </c>
      <c r="M7" s="26" t="s">
        <v>65</v>
      </c>
      <c r="O7" s="26" t="s">
        <v>7</v>
      </c>
      <c r="Q7" s="26" t="s">
        <v>8</v>
      </c>
      <c r="S7" s="26" t="s">
        <v>9</v>
      </c>
      <c r="U7" s="27" t="s">
        <v>10</v>
      </c>
      <c r="V7" s="27" t="s">
        <v>10</v>
      </c>
      <c r="W7" s="27" t="s">
        <v>10</v>
      </c>
      <c r="Y7" s="27" t="s">
        <v>11</v>
      </c>
      <c r="Z7" s="27" t="s">
        <v>11</v>
      </c>
      <c r="AA7" s="27" t="s">
        <v>11</v>
      </c>
      <c r="AC7" s="26" t="s">
        <v>7</v>
      </c>
      <c r="AE7" s="26" t="s">
        <v>73</v>
      </c>
      <c r="AG7" s="26" t="s">
        <v>8</v>
      </c>
      <c r="AI7" s="26" t="s">
        <v>9</v>
      </c>
      <c r="AK7" s="26" t="s">
        <v>13</v>
      </c>
    </row>
    <row r="8" spans="1:37" ht="24.75" x14ac:dyDescent="0.55000000000000004">
      <c r="A8" s="27" t="s">
        <v>67</v>
      </c>
      <c r="C8" s="27" t="s">
        <v>68</v>
      </c>
      <c r="E8" s="27" t="s">
        <v>69</v>
      </c>
      <c r="G8" s="27" t="s">
        <v>70</v>
      </c>
      <c r="I8" s="27" t="s">
        <v>71</v>
      </c>
      <c r="K8" s="27" t="s">
        <v>72</v>
      </c>
      <c r="M8" s="27" t="s">
        <v>65</v>
      </c>
      <c r="O8" s="27" t="s">
        <v>7</v>
      </c>
      <c r="Q8" s="27" t="s">
        <v>8</v>
      </c>
      <c r="S8" s="27" t="s">
        <v>9</v>
      </c>
      <c r="U8" s="27" t="s">
        <v>7</v>
      </c>
      <c r="W8" s="27" t="s">
        <v>8</v>
      </c>
      <c r="Y8" s="27" t="s">
        <v>7</v>
      </c>
      <c r="AA8" s="27" t="s">
        <v>14</v>
      </c>
      <c r="AC8" s="27" t="s">
        <v>7</v>
      </c>
      <c r="AE8" s="27" t="s">
        <v>73</v>
      </c>
      <c r="AG8" s="27" t="s">
        <v>8</v>
      </c>
      <c r="AI8" s="27" t="s">
        <v>9</v>
      </c>
      <c r="AK8" s="27" t="s">
        <v>13</v>
      </c>
    </row>
    <row r="9" spans="1:37" x14ac:dyDescent="0.55000000000000004">
      <c r="A9" s="5" t="s">
        <v>74</v>
      </c>
      <c r="C9" s="5" t="s">
        <v>75</v>
      </c>
      <c r="E9" s="5" t="s">
        <v>75</v>
      </c>
      <c r="G9" s="5" t="s">
        <v>76</v>
      </c>
      <c r="I9" s="5" t="s">
        <v>77</v>
      </c>
      <c r="K9" s="6">
        <v>19</v>
      </c>
      <c r="M9" s="6">
        <v>19</v>
      </c>
      <c r="O9" s="6">
        <v>50000</v>
      </c>
      <c r="Q9" s="6">
        <v>50036250000</v>
      </c>
      <c r="S9" s="6">
        <v>49562415183</v>
      </c>
      <c r="U9" s="6">
        <v>0</v>
      </c>
      <c r="W9" s="6">
        <v>0</v>
      </c>
      <c r="Y9" s="6">
        <v>0</v>
      </c>
      <c r="AA9" s="6">
        <v>0</v>
      </c>
      <c r="AC9" s="6">
        <v>50000</v>
      </c>
      <c r="AE9" s="6">
        <v>991428</v>
      </c>
      <c r="AG9" s="6">
        <v>50036250000</v>
      </c>
      <c r="AI9" s="6">
        <v>49562415183</v>
      </c>
      <c r="AK9" s="11">
        <v>2.7957814096202325E-3</v>
      </c>
    </row>
    <row r="10" spans="1:37" x14ac:dyDescent="0.55000000000000004">
      <c r="A10" s="5" t="s">
        <v>78</v>
      </c>
      <c r="C10" s="5" t="s">
        <v>75</v>
      </c>
      <c r="E10" s="5" t="s">
        <v>75</v>
      </c>
      <c r="G10" s="5" t="s">
        <v>79</v>
      </c>
      <c r="I10" s="5" t="s">
        <v>80</v>
      </c>
      <c r="K10" s="6">
        <v>0</v>
      </c>
      <c r="M10" s="6">
        <v>0</v>
      </c>
      <c r="O10" s="6">
        <v>13930</v>
      </c>
      <c r="Q10" s="6">
        <v>11842465172</v>
      </c>
      <c r="S10" s="6">
        <v>12145064767</v>
      </c>
      <c r="U10" s="6">
        <v>0</v>
      </c>
      <c r="W10" s="6">
        <v>0</v>
      </c>
      <c r="Y10" s="6">
        <v>0</v>
      </c>
      <c r="AA10" s="6">
        <v>0</v>
      </c>
      <c r="AC10" s="6">
        <v>13930</v>
      </c>
      <c r="AE10" s="6">
        <v>882035</v>
      </c>
      <c r="AG10" s="6">
        <v>11842465172</v>
      </c>
      <c r="AI10" s="6">
        <v>12284520577</v>
      </c>
      <c r="AK10" s="11">
        <v>6.9296127173104659E-4</v>
      </c>
    </row>
    <row r="11" spans="1:37" x14ac:dyDescent="0.55000000000000004">
      <c r="A11" s="5" t="s">
        <v>81</v>
      </c>
      <c r="C11" s="5" t="s">
        <v>75</v>
      </c>
      <c r="E11" s="5" t="s">
        <v>75</v>
      </c>
      <c r="G11" s="5" t="s">
        <v>82</v>
      </c>
      <c r="I11" s="5" t="s">
        <v>83</v>
      </c>
      <c r="K11" s="6">
        <v>0</v>
      </c>
      <c r="M11" s="6">
        <v>0</v>
      </c>
      <c r="O11" s="6">
        <v>37518</v>
      </c>
      <c r="Q11" s="6">
        <v>29339727863</v>
      </c>
      <c r="S11" s="6">
        <v>32569324347</v>
      </c>
      <c r="U11" s="6">
        <v>0</v>
      </c>
      <c r="W11" s="6">
        <v>0</v>
      </c>
      <c r="Y11" s="6">
        <v>37091</v>
      </c>
      <c r="AA11" s="6">
        <v>32559995434</v>
      </c>
      <c r="AC11" s="6">
        <v>427</v>
      </c>
      <c r="AE11" s="6">
        <v>880037</v>
      </c>
      <c r="AG11" s="6">
        <v>333921419</v>
      </c>
      <c r="AI11" s="6">
        <v>375707689</v>
      </c>
      <c r="AK11" s="11">
        <v>2.1193409733548819E-5</v>
      </c>
    </row>
    <row r="12" spans="1:37" x14ac:dyDescent="0.55000000000000004">
      <c r="A12" s="5" t="s">
        <v>84</v>
      </c>
      <c r="C12" s="5" t="s">
        <v>75</v>
      </c>
      <c r="E12" s="5" t="s">
        <v>75</v>
      </c>
      <c r="G12" s="5" t="s">
        <v>85</v>
      </c>
      <c r="I12" s="5" t="s">
        <v>86</v>
      </c>
      <c r="K12" s="6">
        <v>0</v>
      </c>
      <c r="M12" s="6">
        <v>0</v>
      </c>
      <c r="O12" s="6">
        <v>40485</v>
      </c>
      <c r="Q12" s="6">
        <v>33879902995</v>
      </c>
      <c r="S12" s="6">
        <v>34584033537</v>
      </c>
      <c r="U12" s="6">
        <v>0</v>
      </c>
      <c r="W12" s="6">
        <v>0</v>
      </c>
      <c r="Y12" s="6">
        <v>0</v>
      </c>
      <c r="AA12" s="6">
        <v>0</v>
      </c>
      <c r="AC12" s="6">
        <v>40485</v>
      </c>
      <c r="AE12" s="6">
        <v>877377</v>
      </c>
      <c r="AG12" s="6">
        <v>33879902995</v>
      </c>
      <c r="AI12" s="6">
        <v>35514169734</v>
      </c>
      <c r="AK12" s="11">
        <v>2.0033296431137466E-3</v>
      </c>
    </row>
    <row r="13" spans="1:37" x14ac:dyDescent="0.55000000000000004">
      <c r="A13" s="5" t="s">
        <v>87</v>
      </c>
      <c r="C13" s="5" t="s">
        <v>75</v>
      </c>
      <c r="E13" s="5" t="s">
        <v>75</v>
      </c>
      <c r="G13" s="5" t="s">
        <v>88</v>
      </c>
      <c r="I13" s="5" t="s">
        <v>89</v>
      </c>
      <c r="K13" s="6">
        <v>0</v>
      </c>
      <c r="M13" s="6">
        <v>0</v>
      </c>
      <c r="O13" s="6">
        <v>10000</v>
      </c>
      <c r="Q13" s="6">
        <v>9111322761</v>
      </c>
      <c r="S13" s="6">
        <v>9399835970</v>
      </c>
      <c r="U13" s="6">
        <v>0</v>
      </c>
      <c r="W13" s="6">
        <v>0</v>
      </c>
      <c r="Y13" s="6">
        <v>0</v>
      </c>
      <c r="AA13" s="6">
        <v>0</v>
      </c>
      <c r="AC13" s="6">
        <v>10000</v>
      </c>
      <c r="AE13" s="6">
        <v>954862</v>
      </c>
      <c r="AG13" s="6">
        <v>9111322761</v>
      </c>
      <c r="AI13" s="6">
        <v>9546889312</v>
      </c>
      <c r="AK13" s="11">
        <v>5.3853339389616265E-4</v>
      </c>
    </row>
    <row r="14" spans="1:37" x14ac:dyDescent="0.55000000000000004">
      <c r="A14" s="5" t="s">
        <v>90</v>
      </c>
      <c r="C14" s="5" t="s">
        <v>75</v>
      </c>
      <c r="E14" s="5" t="s">
        <v>75</v>
      </c>
      <c r="G14" s="5" t="s">
        <v>91</v>
      </c>
      <c r="I14" s="5" t="s">
        <v>92</v>
      </c>
      <c r="K14" s="6">
        <v>0</v>
      </c>
      <c r="M14" s="6">
        <v>0</v>
      </c>
      <c r="O14" s="6">
        <v>15816</v>
      </c>
      <c r="Q14" s="6">
        <v>12566082417</v>
      </c>
      <c r="S14" s="6">
        <v>12887703680</v>
      </c>
      <c r="U14" s="6">
        <v>0</v>
      </c>
      <c r="W14" s="6">
        <v>0</v>
      </c>
      <c r="Y14" s="6">
        <v>0</v>
      </c>
      <c r="AA14" s="6">
        <v>0</v>
      </c>
      <c r="AC14" s="6">
        <v>15816</v>
      </c>
      <c r="AE14" s="6">
        <v>828681</v>
      </c>
      <c r="AG14" s="6">
        <v>12566082417</v>
      </c>
      <c r="AI14" s="6">
        <v>13104043157</v>
      </c>
      <c r="AK14" s="11">
        <v>7.3918997114910678E-4</v>
      </c>
    </row>
    <row r="15" spans="1:37" x14ac:dyDescent="0.55000000000000004">
      <c r="A15" s="5" t="s">
        <v>93</v>
      </c>
      <c r="C15" s="5" t="s">
        <v>75</v>
      </c>
      <c r="E15" s="5" t="s">
        <v>75</v>
      </c>
      <c r="G15" s="5" t="s">
        <v>94</v>
      </c>
      <c r="I15" s="5" t="s">
        <v>95</v>
      </c>
      <c r="K15" s="6">
        <v>0</v>
      </c>
      <c r="M15" s="6">
        <v>0</v>
      </c>
      <c r="O15" s="6">
        <v>10000</v>
      </c>
      <c r="Q15" s="6">
        <v>7801251062</v>
      </c>
      <c r="S15" s="6">
        <v>7993150978</v>
      </c>
      <c r="U15" s="6">
        <v>0</v>
      </c>
      <c r="W15" s="6">
        <v>0</v>
      </c>
      <c r="Y15" s="6">
        <v>0</v>
      </c>
      <c r="AA15" s="6">
        <v>0</v>
      </c>
      <c r="AC15" s="6">
        <v>10000</v>
      </c>
      <c r="AE15" s="6">
        <v>806595</v>
      </c>
      <c r="AG15" s="6">
        <v>7801251062</v>
      </c>
      <c r="AI15" s="6">
        <v>8064488046</v>
      </c>
      <c r="AK15" s="11">
        <v>4.549121683005654E-4</v>
      </c>
    </row>
    <row r="16" spans="1:37" x14ac:dyDescent="0.55000000000000004">
      <c r="A16" s="5" t="s">
        <v>96</v>
      </c>
      <c r="C16" s="5" t="s">
        <v>75</v>
      </c>
      <c r="E16" s="5" t="s">
        <v>75</v>
      </c>
      <c r="G16" s="5" t="s">
        <v>97</v>
      </c>
      <c r="I16" s="5" t="s">
        <v>98</v>
      </c>
      <c r="K16" s="6">
        <v>0</v>
      </c>
      <c r="M16" s="6">
        <v>0</v>
      </c>
      <c r="O16" s="6">
        <v>9997</v>
      </c>
      <c r="Q16" s="6">
        <v>7736704373</v>
      </c>
      <c r="S16" s="6">
        <v>7924345004</v>
      </c>
      <c r="U16" s="6">
        <v>0</v>
      </c>
      <c r="W16" s="6">
        <v>0</v>
      </c>
      <c r="Y16" s="6">
        <v>0</v>
      </c>
      <c r="AA16" s="6">
        <v>0</v>
      </c>
      <c r="AC16" s="6">
        <v>9997</v>
      </c>
      <c r="AE16" s="6">
        <v>803345</v>
      </c>
      <c r="AG16" s="6">
        <v>7736704373</v>
      </c>
      <c r="AI16" s="6">
        <v>8029584339</v>
      </c>
      <c r="AK16" s="11">
        <v>4.5294327443619006E-4</v>
      </c>
    </row>
    <row r="17" spans="1:37" x14ac:dyDescent="0.55000000000000004">
      <c r="A17" s="5" t="s">
        <v>99</v>
      </c>
      <c r="C17" s="5" t="s">
        <v>75</v>
      </c>
      <c r="E17" s="5" t="s">
        <v>75</v>
      </c>
      <c r="G17" s="5" t="s">
        <v>100</v>
      </c>
      <c r="I17" s="5" t="s">
        <v>101</v>
      </c>
      <c r="K17" s="6">
        <v>0</v>
      </c>
      <c r="M17" s="6">
        <v>0</v>
      </c>
      <c r="O17" s="6">
        <v>11060</v>
      </c>
      <c r="Q17" s="6">
        <v>9082529260</v>
      </c>
      <c r="S17" s="6">
        <v>10645587437</v>
      </c>
      <c r="U17" s="6">
        <v>0</v>
      </c>
      <c r="W17" s="6">
        <v>0</v>
      </c>
      <c r="Y17" s="6">
        <v>0</v>
      </c>
      <c r="AA17" s="6">
        <v>0</v>
      </c>
      <c r="AC17" s="6">
        <v>11060</v>
      </c>
      <c r="AE17" s="6">
        <v>978882</v>
      </c>
      <c r="AG17" s="6">
        <v>9082529260</v>
      </c>
      <c r="AI17" s="6">
        <v>10824472628</v>
      </c>
      <c r="AK17" s="11">
        <v>6.1060098121864083E-4</v>
      </c>
    </row>
    <row r="18" spans="1:37" x14ac:dyDescent="0.55000000000000004">
      <c r="A18" s="5" t="s">
        <v>102</v>
      </c>
      <c r="C18" s="5" t="s">
        <v>75</v>
      </c>
      <c r="E18" s="5" t="s">
        <v>75</v>
      </c>
      <c r="G18" s="5" t="s">
        <v>103</v>
      </c>
      <c r="I18" s="5" t="s">
        <v>104</v>
      </c>
      <c r="K18" s="6">
        <v>0</v>
      </c>
      <c r="M18" s="6">
        <v>0</v>
      </c>
      <c r="O18" s="6">
        <v>7621</v>
      </c>
      <c r="Q18" s="6">
        <v>5772408794</v>
      </c>
      <c r="S18" s="6">
        <v>5943759758</v>
      </c>
      <c r="U18" s="6">
        <v>0</v>
      </c>
      <c r="W18" s="6">
        <v>0</v>
      </c>
      <c r="Y18" s="6">
        <v>0</v>
      </c>
      <c r="AA18" s="6">
        <v>0</v>
      </c>
      <c r="AC18" s="6">
        <v>7621</v>
      </c>
      <c r="AE18" s="6">
        <v>783418</v>
      </c>
      <c r="AG18" s="6">
        <v>5772408794</v>
      </c>
      <c r="AI18" s="6">
        <v>5969346437</v>
      </c>
      <c r="AK18" s="11">
        <v>3.3672668562511308E-4</v>
      </c>
    </row>
    <row r="19" spans="1:37" x14ac:dyDescent="0.55000000000000004">
      <c r="A19" s="5" t="s">
        <v>105</v>
      </c>
      <c r="C19" s="5" t="s">
        <v>75</v>
      </c>
      <c r="E19" s="5" t="s">
        <v>75</v>
      </c>
      <c r="G19" s="5" t="s">
        <v>106</v>
      </c>
      <c r="I19" s="5" t="s">
        <v>107</v>
      </c>
      <c r="K19" s="6">
        <v>0</v>
      </c>
      <c r="M19" s="6">
        <v>0</v>
      </c>
      <c r="O19" s="6">
        <v>10000</v>
      </c>
      <c r="Q19" s="6">
        <v>7602506812</v>
      </c>
      <c r="S19" s="6">
        <v>7775200489</v>
      </c>
      <c r="U19" s="6">
        <v>0</v>
      </c>
      <c r="W19" s="6">
        <v>0</v>
      </c>
      <c r="Y19" s="6">
        <v>0</v>
      </c>
      <c r="AA19" s="6">
        <v>0</v>
      </c>
      <c r="AC19" s="6">
        <v>10000</v>
      </c>
      <c r="AE19" s="6">
        <v>781887</v>
      </c>
      <c r="AG19" s="6">
        <v>7602506812</v>
      </c>
      <c r="AI19" s="6">
        <v>7817452829</v>
      </c>
      <c r="AK19" s="11">
        <v>4.4097708332417796E-4</v>
      </c>
    </row>
    <row r="20" spans="1:37" x14ac:dyDescent="0.55000000000000004">
      <c r="A20" s="5" t="s">
        <v>108</v>
      </c>
      <c r="C20" s="5" t="s">
        <v>75</v>
      </c>
      <c r="E20" s="5" t="s">
        <v>75</v>
      </c>
      <c r="G20" s="5" t="s">
        <v>109</v>
      </c>
      <c r="I20" s="5" t="s">
        <v>110</v>
      </c>
      <c r="K20" s="6">
        <v>0</v>
      </c>
      <c r="M20" s="6">
        <v>0</v>
      </c>
      <c r="O20" s="6">
        <v>10000</v>
      </c>
      <c r="Q20" s="6">
        <v>9064113920</v>
      </c>
      <c r="S20" s="6">
        <v>9346825580</v>
      </c>
      <c r="U20" s="6">
        <v>0</v>
      </c>
      <c r="W20" s="6">
        <v>0</v>
      </c>
      <c r="Y20" s="6">
        <v>0</v>
      </c>
      <c r="AA20" s="6">
        <v>0</v>
      </c>
      <c r="AC20" s="6">
        <v>10000</v>
      </c>
      <c r="AE20" s="6">
        <v>937076</v>
      </c>
      <c r="AG20" s="6">
        <v>9064113920</v>
      </c>
      <c r="AI20" s="6">
        <v>9369061549</v>
      </c>
      <c r="AK20" s="11">
        <v>5.2850225332171617E-4</v>
      </c>
    </row>
    <row r="21" spans="1:37" x14ac:dyDescent="0.55000000000000004">
      <c r="A21" s="5" t="s">
        <v>111</v>
      </c>
      <c r="C21" s="5" t="s">
        <v>75</v>
      </c>
      <c r="E21" s="5" t="s">
        <v>75</v>
      </c>
      <c r="G21" s="5" t="s">
        <v>112</v>
      </c>
      <c r="I21" s="5" t="s">
        <v>113</v>
      </c>
      <c r="K21" s="6">
        <v>0</v>
      </c>
      <c r="M21" s="6">
        <v>0</v>
      </c>
      <c r="O21" s="6">
        <v>9542</v>
      </c>
      <c r="Q21" s="6">
        <v>7038474342</v>
      </c>
      <c r="S21" s="6">
        <v>7432261880</v>
      </c>
      <c r="U21" s="6">
        <v>0</v>
      </c>
      <c r="W21" s="6">
        <v>0</v>
      </c>
      <c r="Y21" s="6">
        <v>0</v>
      </c>
      <c r="AA21" s="6">
        <v>0</v>
      </c>
      <c r="AC21" s="6">
        <v>9542</v>
      </c>
      <c r="AE21" s="6">
        <v>767026</v>
      </c>
      <c r="AG21" s="6">
        <v>7038474342</v>
      </c>
      <c r="AI21" s="6">
        <v>7317635530</v>
      </c>
      <c r="AK21" s="11">
        <v>4.1278273670908202E-4</v>
      </c>
    </row>
    <row r="22" spans="1:37" x14ac:dyDescent="0.55000000000000004">
      <c r="A22" s="5" t="s">
        <v>114</v>
      </c>
      <c r="C22" s="5" t="s">
        <v>75</v>
      </c>
      <c r="E22" s="5" t="s">
        <v>75</v>
      </c>
      <c r="G22" s="5" t="s">
        <v>115</v>
      </c>
      <c r="I22" s="5" t="s">
        <v>116</v>
      </c>
      <c r="K22" s="6">
        <v>0</v>
      </c>
      <c r="M22" s="6">
        <v>0</v>
      </c>
      <c r="O22" s="6">
        <v>3889</v>
      </c>
      <c r="Q22" s="6">
        <v>2859290492</v>
      </c>
      <c r="S22" s="6">
        <v>2941172528</v>
      </c>
      <c r="U22" s="6">
        <v>0</v>
      </c>
      <c r="W22" s="6">
        <v>0</v>
      </c>
      <c r="Y22" s="6">
        <v>0</v>
      </c>
      <c r="AA22" s="6">
        <v>0</v>
      </c>
      <c r="AC22" s="6">
        <v>3889</v>
      </c>
      <c r="AE22" s="6">
        <v>764425</v>
      </c>
      <c r="AG22" s="6">
        <v>2859290492</v>
      </c>
      <c r="AI22" s="6">
        <v>2972309996</v>
      </c>
      <c r="AK22" s="11">
        <v>1.6766594202002305E-4</v>
      </c>
    </row>
    <row r="23" spans="1:37" x14ac:dyDescent="0.55000000000000004">
      <c r="A23" s="5" t="s">
        <v>117</v>
      </c>
      <c r="C23" s="5" t="s">
        <v>75</v>
      </c>
      <c r="E23" s="5" t="s">
        <v>75</v>
      </c>
      <c r="G23" s="5" t="s">
        <v>118</v>
      </c>
      <c r="I23" s="5" t="s">
        <v>119</v>
      </c>
      <c r="K23" s="6">
        <v>0</v>
      </c>
      <c r="M23" s="6">
        <v>0</v>
      </c>
      <c r="O23" s="6">
        <v>12701</v>
      </c>
      <c r="Q23" s="6">
        <v>10535389604</v>
      </c>
      <c r="S23" s="6">
        <v>12321724396</v>
      </c>
      <c r="U23" s="6">
        <v>0</v>
      </c>
      <c r="W23" s="6">
        <v>0</v>
      </c>
      <c r="Y23" s="6">
        <v>0</v>
      </c>
      <c r="AA23" s="6">
        <v>0</v>
      </c>
      <c r="AC23" s="6">
        <v>12701</v>
      </c>
      <c r="AE23" s="6">
        <v>986001</v>
      </c>
      <c r="AG23" s="6">
        <v>10535389604</v>
      </c>
      <c r="AI23" s="6">
        <v>12520928871</v>
      </c>
      <c r="AK23" s="11">
        <v>7.0629689936349375E-4</v>
      </c>
    </row>
    <row r="24" spans="1:37" x14ac:dyDescent="0.55000000000000004">
      <c r="A24" s="5" t="s">
        <v>120</v>
      </c>
      <c r="C24" s="5" t="s">
        <v>75</v>
      </c>
      <c r="E24" s="5" t="s">
        <v>75</v>
      </c>
      <c r="G24" s="5" t="s">
        <v>121</v>
      </c>
      <c r="I24" s="5" t="s">
        <v>122</v>
      </c>
      <c r="K24" s="6">
        <v>0</v>
      </c>
      <c r="M24" s="6">
        <v>0</v>
      </c>
      <c r="O24" s="6">
        <v>70812</v>
      </c>
      <c r="Q24" s="6">
        <v>56971142086</v>
      </c>
      <c r="S24" s="6">
        <v>63921946802</v>
      </c>
      <c r="U24" s="6">
        <v>0</v>
      </c>
      <c r="W24" s="6">
        <v>0</v>
      </c>
      <c r="Y24" s="6">
        <v>0</v>
      </c>
      <c r="AA24" s="6">
        <v>0</v>
      </c>
      <c r="AC24" s="6">
        <v>70812</v>
      </c>
      <c r="AE24" s="6">
        <v>916790</v>
      </c>
      <c r="AG24" s="6">
        <v>56971142086</v>
      </c>
      <c r="AI24" s="6">
        <v>64907966778</v>
      </c>
      <c r="AK24" s="11">
        <v>3.6614133145881091E-3</v>
      </c>
    </row>
    <row r="25" spans="1:37" x14ac:dyDescent="0.55000000000000004">
      <c r="A25" s="5" t="s">
        <v>123</v>
      </c>
      <c r="C25" s="5" t="s">
        <v>75</v>
      </c>
      <c r="E25" s="5" t="s">
        <v>75</v>
      </c>
      <c r="G25" s="5" t="s">
        <v>124</v>
      </c>
      <c r="I25" s="5" t="s">
        <v>125</v>
      </c>
      <c r="K25" s="6">
        <v>0</v>
      </c>
      <c r="M25" s="6">
        <v>0</v>
      </c>
      <c r="O25" s="6">
        <v>32698</v>
      </c>
      <c r="Q25" s="6">
        <v>26658349870</v>
      </c>
      <c r="S25" s="6">
        <v>31108044450</v>
      </c>
      <c r="U25" s="6">
        <v>0</v>
      </c>
      <c r="W25" s="6">
        <v>0</v>
      </c>
      <c r="Y25" s="6">
        <v>0</v>
      </c>
      <c r="AA25" s="6">
        <v>0</v>
      </c>
      <c r="AC25" s="6">
        <v>32698</v>
      </c>
      <c r="AE25" s="6">
        <v>968770</v>
      </c>
      <c r="AG25" s="6">
        <v>26658349870</v>
      </c>
      <c r="AI25" s="6">
        <v>31671100032</v>
      </c>
      <c r="AK25" s="11">
        <v>1.7865447509922722E-3</v>
      </c>
    </row>
    <row r="26" spans="1:37" x14ac:dyDescent="0.55000000000000004">
      <c r="A26" s="5" t="s">
        <v>126</v>
      </c>
      <c r="C26" s="5" t="s">
        <v>75</v>
      </c>
      <c r="E26" s="5" t="s">
        <v>75</v>
      </c>
      <c r="G26" s="5" t="s">
        <v>127</v>
      </c>
      <c r="I26" s="5" t="s">
        <v>128</v>
      </c>
      <c r="K26" s="6">
        <v>0</v>
      </c>
      <c r="M26" s="6">
        <v>0</v>
      </c>
      <c r="O26" s="6">
        <v>10000</v>
      </c>
      <c r="Q26" s="6">
        <v>8627246887</v>
      </c>
      <c r="S26" s="6">
        <v>8913334165</v>
      </c>
      <c r="U26" s="6">
        <v>0</v>
      </c>
      <c r="W26" s="6">
        <v>0</v>
      </c>
      <c r="Y26" s="6">
        <v>0</v>
      </c>
      <c r="AA26" s="6">
        <v>0</v>
      </c>
      <c r="AC26" s="6">
        <v>10000</v>
      </c>
      <c r="AE26" s="6">
        <v>904970</v>
      </c>
      <c r="AG26" s="6">
        <v>8627246887</v>
      </c>
      <c r="AI26" s="6">
        <v>9048059741</v>
      </c>
      <c r="AK26" s="11">
        <v>5.1039476433137516E-4</v>
      </c>
    </row>
    <row r="27" spans="1:37" x14ac:dyDescent="0.55000000000000004">
      <c r="A27" s="5" t="s">
        <v>129</v>
      </c>
      <c r="C27" s="5" t="s">
        <v>75</v>
      </c>
      <c r="E27" s="5" t="s">
        <v>75</v>
      </c>
      <c r="G27" s="5" t="s">
        <v>130</v>
      </c>
      <c r="I27" s="5" t="s">
        <v>131</v>
      </c>
      <c r="K27" s="6">
        <v>0</v>
      </c>
      <c r="M27" s="6">
        <v>0</v>
      </c>
      <c r="O27" s="6">
        <v>10000</v>
      </c>
      <c r="Q27" s="6">
        <v>6908584458</v>
      </c>
      <c r="S27" s="6">
        <v>7080076503</v>
      </c>
      <c r="U27" s="6">
        <v>0</v>
      </c>
      <c r="W27" s="6">
        <v>0</v>
      </c>
      <c r="Y27" s="6">
        <v>0</v>
      </c>
      <c r="AA27" s="6">
        <v>0</v>
      </c>
      <c r="AC27" s="6">
        <v>10000</v>
      </c>
      <c r="AE27" s="6">
        <v>718177</v>
      </c>
      <c r="AG27" s="6">
        <v>6908584458</v>
      </c>
      <c r="AI27" s="6">
        <v>7180468304</v>
      </c>
      <c r="AK27" s="11">
        <v>4.0504522878005933E-4</v>
      </c>
    </row>
    <row r="28" spans="1:37" x14ac:dyDescent="0.55000000000000004">
      <c r="A28" s="5" t="s">
        <v>132</v>
      </c>
      <c r="C28" s="5" t="s">
        <v>75</v>
      </c>
      <c r="E28" s="5" t="s">
        <v>75</v>
      </c>
      <c r="G28" s="5" t="s">
        <v>133</v>
      </c>
      <c r="I28" s="5" t="s">
        <v>134</v>
      </c>
      <c r="K28" s="6">
        <v>0</v>
      </c>
      <c r="M28" s="6">
        <v>0</v>
      </c>
      <c r="O28" s="6">
        <v>10000</v>
      </c>
      <c r="Q28" s="6">
        <v>6781846524</v>
      </c>
      <c r="S28" s="6">
        <v>7040163739</v>
      </c>
      <c r="U28" s="6">
        <v>0</v>
      </c>
      <c r="W28" s="6">
        <v>0</v>
      </c>
      <c r="Y28" s="6">
        <v>0</v>
      </c>
      <c r="AA28" s="6">
        <v>0</v>
      </c>
      <c r="AC28" s="6">
        <v>10000</v>
      </c>
      <c r="AE28" s="6">
        <v>708270</v>
      </c>
      <c r="AG28" s="6">
        <v>6781846524</v>
      </c>
      <c r="AI28" s="6">
        <v>7081416275</v>
      </c>
      <c r="AK28" s="11">
        <v>3.9945777178916045E-4</v>
      </c>
    </row>
    <row r="29" spans="1:37" x14ac:dyDescent="0.55000000000000004">
      <c r="A29" s="5" t="s">
        <v>135</v>
      </c>
      <c r="C29" s="5" t="s">
        <v>75</v>
      </c>
      <c r="E29" s="5" t="s">
        <v>75</v>
      </c>
      <c r="G29" s="5" t="s">
        <v>136</v>
      </c>
      <c r="I29" s="5" t="s">
        <v>137</v>
      </c>
      <c r="K29" s="6">
        <v>0</v>
      </c>
      <c r="M29" s="6">
        <v>0</v>
      </c>
      <c r="O29" s="6">
        <v>38216</v>
      </c>
      <c r="Q29" s="6">
        <v>32692106516</v>
      </c>
      <c r="S29" s="6">
        <v>36423334097</v>
      </c>
      <c r="U29" s="6">
        <v>0</v>
      </c>
      <c r="W29" s="6">
        <v>0</v>
      </c>
      <c r="Y29" s="6">
        <v>0</v>
      </c>
      <c r="AA29" s="6">
        <v>0</v>
      </c>
      <c r="AC29" s="6">
        <v>38216</v>
      </c>
      <c r="AE29" s="6">
        <v>970002</v>
      </c>
      <c r="AG29" s="6">
        <v>32692106516</v>
      </c>
      <c r="AI29" s="6">
        <v>37062877567</v>
      </c>
      <c r="AK29" s="11">
        <v>2.0906911760908515E-3</v>
      </c>
    </row>
    <row r="30" spans="1:37" x14ac:dyDescent="0.55000000000000004">
      <c r="A30" s="5" t="s">
        <v>138</v>
      </c>
      <c r="C30" s="5" t="s">
        <v>75</v>
      </c>
      <c r="E30" s="5" t="s">
        <v>75</v>
      </c>
      <c r="G30" s="5" t="s">
        <v>139</v>
      </c>
      <c r="I30" s="5" t="s">
        <v>140</v>
      </c>
      <c r="K30" s="6">
        <v>0</v>
      </c>
      <c r="M30" s="6">
        <v>0</v>
      </c>
      <c r="O30" s="6">
        <v>367</v>
      </c>
      <c r="Q30" s="6">
        <v>244206048</v>
      </c>
      <c r="S30" s="6">
        <v>256664466</v>
      </c>
      <c r="U30" s="6">
        <v>0</v>
      </c>
      <c r="W30" s="6">
        <v>0</v>
      </c>
      <c r="Y30" s="6">
        <v>0</v>
      </c>
      <c r="AA30" s="6">
        <v>0</v>
      </c>
      <c r="AC30" s="6">
        <v>367</v>
      </c>
      <c r="AE30" s="6">
        <v>693549</v>
      </c>
      <c r="AG30" s="6">
        <v>244206048</v>
      </c>
      <c r="AI30" s="6">
        <v>254486348</v>
      </c>
      <c r="AK30" s="11">
        <v>1.4355398099820342E-5</v>
      </c>
    </row>
    <row r="31" spans="1:37" x14ac:dyDescent="0.55000000000000004">
      <c r="A31" s="5" t="s">
        <v>141</v>
      </c>
      <c r="C31" s="5" t="s">
        <v>75</v>
      </c>
      <c r="E31" s="5" t="s">
        <v>75</v>
      </c>
      <c r="G31" s="5" t="s">
        <v>142</v>
      </c>
      <c r="I31" s="5" t="s">
        <v>143</v>
      </c>
      <c r="K31" s="6">
        <v>0</v>
      </c>
      <c r="M31" s="6">
        <v>0</v>
      </c>
      <c r="O31" s="6">
        <v>79317</v>
      </c>
      <c r="Q31" s="6">
        <v>61827767765</v>
      </c>
      <c r="S31" s="6">
        <v>75734005723</v>
      </c>
      <c r="U31" s="6">
        <v>0</v>
      </c>
      <c r="W31" s="6">
        <v>0</v>
      </c>
      <c r="Y31" s="6">
        <v>0</v>
      </c>
      <c r="AA31" s="6">
        <v>0</v>
      </c>
      <c r="AC31" s="6">
        <v>79317</v>
      </c>
      <c r="AE31" s="6">
        <v>969997</v>
      </c>
      <c r="AG31" s="6">
        <v>61827767765</v>
      </c>
      <c r="AI31" s="6">
        <v>76923307172</v>
      </c>
      <c r="AK31" s="11">
        <v>4.3391903191947459E-3</v>
      </c>
    </row>
    <row r="32" spans="1:37" x14ac:dyDescent="0.55000000000000004">
      <c r="A32" s="5" t="s">
        <v>144</v>
      </c>
      <c r="C32" s="5" t="s">
        <v>75</v>
      </c>
      <c r="E32" s="5" t="s">
        <v>75</v>
      </c>
      <c r="G32" s="5" t="s">
        <v>145</v>
      </c>
      <c r="I32" s="5" t="s">
        <v>146</v>
      </c>
      <c r="K32" s="6">
        <v>0</v>
      </c>
      <c r="M32" s="6">
        <v>0</v>
      </c>
      <c r="O32" s="6">
        <v>10000</v>
      </c>
      <c r="Q32" s="6">
        <v>9151658437</v>
      </c>
      <c r="S32" s="6">
        <v>9395316790</v>
      </c>
      <c r="U32" s="6">
        <v>0</v>
      </c>
      <c r="W32" s="6">
        <v>0</v>
      </c>
      <c r="Y32" s="6">
        <v>0</v>
      </c>
      <c r="AA32" s="6">
        <v>0</v>
      </c>
      <c r="AC32" s="6">
        <v>10000</v>
      </c>
      <c r="AE32" s="6">
        <v>955819</v>
      </c>
      <c r="AG32" s="6">
        <v>9151658437</v>
      </c>
      <c r="AI32" s="6">
        <v>9556457578</v>
      </c>
      <c r="AK32" s="11">
        <v>5.3907313313417853E-4</v>
      </c>
    </row>
    <row r="33" spans="1:37" x14ac:dyDescent="0.55000000000000004">
      <c r="A33" s="5" t="s">
        <v>147</v>
      </c>
      <c r="C33" s="5" t="s">
        <v>75</v>
      </c>
      <c r="E33" s="5" t="s">
        <v>75</v>
      </c>
      <c r="G33" s="5" t="s">
        <v>148</v>
      </c>
      <c r="I33" s="5" t="s">
        <v>149</v>
      </c>
      <c r="K33" s="6">
        <v>0</v>
      </c>
      <c r="M33" s="6">
        <v>0</v>
      </c>
      <c r="O33" s="6">
        <v>28237</v>
      </c>
      <c r="Q33" s="6">
        <v>24949800094</v>
      </c>
      <c r="S33" s="6">
        <v>25665236951</v>
      </c>
      <c r="U33" s="6">
        <v>0</v>
      </c>
      <c r="W33" s="6">
        <v>0</v>
      </c>
      <c r="Y33" s="6">
        <v>0</v>
      </c>
      <c r="AA33" s="6">
        <v>0</v>
      </c>
      <c r="AC33" s="6">
        <v>28237</v>
      </c>
      <c r="AE33" s="6">
        <v>922039</v>
      </c>
      <c r="AG33" s="6">
        <v>24949800094</v>
      </c>
      <c r="AI33" s="6">
        <v>26030896287</v>
      </c>
      <c r="AK33" s="11">
        <v>1.468384775968494E-3</v>
      </c>
    </row>
    <row r="34" spans="1:37" x14ac:dyDescent="0.55000000000000004">
      <c r="A34" s="5" t="s">
        <v>150</v>
      </c>
      <c r="C34" s="5" t="s">
        <v>75</v>
      </c>
      <c r="E34" s="5" t="s">
        <v>75</v>
      </c>
      <c r="G34" s="5" t="s">
        <v>151</v>
      </c>
      <c r="I34" s="5" t="s">
        <v>152</v>
      </c>
      <c r="K34" s="6">
        <v>0</v>
      </c>
      <c r="M34" s="6">
        <v>0</v>
      </c>
      <c r="O34" s="6">
        <v>10000</v>
      </c>
      <c r="Q34" s="6">
        <v>8764386970</v>
      </c>
      <c r="S34" s="6">
        <v>8948247836</v>
      </c>
      <c r="U34" s="6">
        <v>0</v>
      </c>
      <c r="W34" s="6">
        <v>0</v>
      </c>
      <c r="Y34" s="6">
        <v>10000</v>
      </c>
      <c r="AA34" s="6">
        <v>9048359693</v>
      </c>
      <c r="AC34" s="6">
        <v>0</v>
      </c>
      <c r="AE34" s="6">
        <v>0</v>
      </c>
      <c r="AG34" s="6">
        <v>0</v>
      </c>
      <c r="AI34" s="6">
        <v>0</v>
      </c>
      <c r="AK34" s="11">
        <v>0</v>
      </c>
    </row>
    <row r="35" spans="1:37" x14ac:dyDescent="0.55000000000000004">
      <c r="A35" s="5" t="s">
        <v>153</v>
      </c>
      <c r="C35" s="5" t="s">
        <v>75</v>
      </c>
      <c r="E35" s="5" t="s">
        <v>75</v>
      </c>
      <c r="G35" s="5" t="s">
        <v>154</v>
      </c>
      <c r="I35" s="5" t="s">
        <v>155</v>
      </c>
      <c r="K35" s="6">
        <v>0</v>
      </c>
      <c r="M35" s="6">
        <v>0</v>
      </c>
      <c r="O35" s="6">
        <v>10000</v>
      </c>
      <c r="Q35" s="6">
        <v>8621403139</v>
      </c>
      <c r="S35" s="6">
        <v>8764261189</v>
      </c>
      <c r="U35" s="6">
        <v>0</v>
      </c>
      <c r="W35" s="6">
        <v>0</v>
      </c>
      <c r="Y35" s="6">
        <v>10000</v>
      </c>
      <c r="AA35" s="6">
        <v>8878390500</v>
      </c>
      <c r="AC35" s="6">
        <v>0</v>
      </c>
      <c r="AE35" s="6">
        <v>0</v>
      </c>
      <c r="AG35" s="6">
        <v>0</v>
      </c>
      <c r="AI35" s="6">
        <v>0</v>
      </c>
      <c r="AK35" s="11">
        <v>0</v>
      </c>
    </row>
    <row r="36" spans="1:37" x14ac:dyDescent="0.55000000000000004">
      <c r="A36" s="5" t="s">
        <v>156</v>
      </c>
      <c r="C36" s="5" t="s">
        <v>75</v>
      </c>
      <c r="E36" s="5" t="s">
        <v>75</v>
      </c>
      <c r="G36" s="5" t="s">
        <v>157</v>
      </c>
      <c r="I36" s="5" t="s">
        <v>158</v>
      </c>
      <c r="K36" s="6">
        <v>18</v>
      </c>
      <c r="M36" s="6">
        <v>18</v>
      </c>
      <c r="O36" s="6">
        <v>2000</v>
      </c>
      <c r="Q36" s="6">
        <v>1960355250</v>
      </c>
      <c r="S36" s="6">
        <v>1769679187</v>
      </c>
      <c r="U36" s="6">
        <v>0</v>
      </c>
      <c r="W36" s="6">
        <v>0</v>
      </c>
      <c r="Y36" s="6">
        <v>0</v>
      </c>
      <c r="AA36" s="6">
        <v>0</v>
      </c>
      <c r="AC36" s="6">
        <v>2000</v>
      </c>
      <c r="AE36" s="6">
        <v>885000</v>
      </c>
      <c r="AG36" s="6">
        <v>1960355250</v>
      </c>
      <c r="AI36" s="6">
        <v>1769679187</v>
      </c>
      <c r="AK36" s="11">
        <v>9.982637354814572E-5</v>
      </c>
    </row>
    <row r="37" spans="1:37" x14ac:dyDescent="0.55000000000000004">
      <c r="A37" s="5" t="s">
        <v>159</v>
      </c>
      <c r="C37" s="5" t="s">
        <v>75</v>
      </c>
      <c r="E37" s="5" t="s">
        <v>75</v>
      </c>
      <c r="G37" s="5" t="s">
        <v>160</v>
      </c>
      <c r="I37" s="5" t="s">
        <v>161</v>
      </c>
      <c r="K37" s="6">
        <v>15</v>
      </c>
      <c r="M37" s="6">
        <v>15</v>
      </c>
      <c r="O37" s="6">
        <v>400000</v>
      </c>
      <c r="Q37" s="6">
        <v>391637237500</v>
      </c>
      <c r="S37" s="6">
        <v>399927500000</v>
      </c>
      <c r="U37" s="6">
        <v>0</v>
      </c>
      <c r="W37" s="6">
        <v>0</v>
      </c>
      <c r="Y37" s="6">
        <v>0</v>
      </c>
      <c r="AA37" s="6">
        <v>0</v>
      </c>
      <c r="AC37" s="6">
        <v>400000</v>
      </c>
      <c r="AE37" s="6">
        <v>1000000</v>
      </c>
      <c r="AG37" s="6">
        <v>391637237500</v>
      </c>
      <c r="AI37" s="6">
        <v>399927500000</v>
      </c>
      <c r="AK37" s="11">
        <v>2.2559632446632852E-2</v>
      </c>
    </row>
    <row r="38" spans="1:37" x14ac:dyDescent="0.55000000000000004">
      <c r="A38" s="5" t="s">
        <v>162</v>
      </c>
      <c r="C38" s="5" t="s">
        <v>75</v>
      </c>
      <c r="E38" s="5" t="s">
        <v>75</v>
      </c>
      <c r="G38" s="5" t="s">
        <v>163</v>
      </c>
      <c r="I38" s="5" t="s">
        <v>164</v>
      </c>
      <c r="K38" s="6">
        <v>15</v>
      </c>
      <c r="M38" s="6">
        <v>15</v>
      </c>
      <c r="O38" s="6">
        <v>600000</v>
      </c>
      <c r="Q38" s="6">
        <v>582480000000</v>
      </c>
      <c r="S38" s="6">
        <v>595392065625</v>
      </c>
      <c r="U38" s="6">
        <v>0</v>
      </c>
      <c r="W38" s="6">
        <v>0</v>
      </c>
      <c r="Y38" s="6">
        <v>0</v>
      </c>
      <c r="AA38" s="6">
        <v>0</v>
      </c>
      <c r="AC38" s="6">
        <v>600000</v>
      </c>
      <c r="AE38" s="6">
        <v>999999</v>
      </c>
      <c r="AG38" s="6">
        <v>582480000000</v>
      </c>
      <c r="AI38" s="6">
        <v>599890650108</v>
      </c>
      <c r="AK38" s="11">
        <v>3.3839414830458305E-2</v>
      </c>
    </row>
    <row r="39" spans="1:37" x14ac:dyDescent="0.55000000000000004">
      <c r="A39" s="5" t="s">
        <v>165</v>
      </c>
      <c r="C39" s="5" t="s">
        <v>75</v>
      </c>
      <c r="E39" s="5" t="s">
        <v>75</v>
      </c>
      <c r="G39" s="5" t="s">
        <v>166</v>
      </c>
      <c r="I39" s="5" t="s">
        <v>167</v>
      </c>
      <c r="K39" s="6">
        <v>16</v>
      </c>
      <c r="M39" s="6">
        <v>16</v>
      </c>
      <c r="O39" s="6">
        <v>100000</v>
      </c>
      <c r="Q39" s="6">
        <v>94164000000</v>
      </c>
      <c r="S39" s="6">
        <v>94357894546</v>
      </c>
      <c r="U39" s="6">
        <v>0</v>
      </c>
      <c r="W39" s="6">
        <v>0</v>
      </c>
      <c r="Y39" s="6">
        <v>0</v>
      </c>
      <c r="AA39" s="6">
        <v>0</v>
      </c>
      <c r="AC39" s="6">
        <v>100000</v>
      </c>
      <c r="AE39" s="6">
        <v>943750</v>
      </c>
      <c r="AG39" s="6">
        <v>94164000000</v>
      </c>
      <c r="AI39" s="6">
        <v>94357894531</v>
      </c>
      <c r="AK39" s="11">
        <v>5.3226632803633368E-3</v>
      </c>
    </row>
    <row r="40" spans="1:37" x14ac:dyDescent="0.55000000000000004">
      <c r="A40" s="5" t="s">
        <v>168</v>
      </c>
      <c r="C40" s="5" t="s">
        <v>75</v>
      </c>
      <c r="E40" s="5" t="s">
        <v>75</v>
      </c>
      <c r="G40" s="5" t="s">
        <v>169</v>
      </c>
      <c r="I40" s="5" t="s">
        <v>170</v>
      </c>
      <c r="K40" s="6">
        <v>16</v>
      </c>
      <c r="M40" s="6">
        <v>16</v>
      </c>
      <c r="O40" s="6">
        <v>300000</v>
      </c>
      <c r="Q40" s="6">
        <v>283104000000</v>
      </c>
      <c r="S40" s="6">
        <v>283298642812</v>
      </c>
      <c r="U40" s="6">
        <v>0</v>
      </c>
      <c r="W40" s="6">
        <v>0</v>
      </c>
      <c r="Y40" s="6">
        <v>0</v>
      </c>
      <c r="AA40" s="6">
        <v>0</v>
      </c>
      <c r="AC40" s="6">
        <v>300000</v>
      </c>
      <c r="AE40" s="6">
        <v>944500</v>
      </c>
      <c r="AG40" s="6">
        <v>283104000000</v>
      </c>
      <c r="AI40" s="6">
        <v>283298642812</v>
      </c>
      <c r="AK40" s="11">
        <v>1.5980679634355344E-2</v>
      </c>
    </row>
    <row r="41" spans="1:37" x14ac:dyDescent="0.55000000000000004">
      <c r="A41" s="5" t="s">
        <v>171</v>
      </c>
      <c r="C41" s="5" t="s">
        <v>75</v>
      </c>
      <c r="E41" s="5" t="s">
        <v>75</v>
      </c>
      <c r="G41" s="5" t="s">
        <v>172</v>
      </c>
      <c r="I41" s="5" t="s">
        <v>173</v>
      </c>
      <c r="K41" s="6">
        <v>18</v>
      </c>
      <c r="M41" s="6">
        <v>18</v>
      </c>
      <c r="O41" s="6">
        <v>850000</v>
      </c>
      <c r="Q41" s="6">
        <v>640960300000</v>
      </c>
      <c r="S41" s="6">
        <v>717142860048</v>
      </c>
      <c r="U41" s="6">
        <v>0</v>
      </c>
      <c r="W41" s="6">
        <v>0</v>
      </c>
      <c r="Y41" s="6">
        <v>850000</v>
      </c>
      <c r="AA41" s="6">
        <v>723247579138</v>
      </c>
      <c r="AC41" s="6">
        <v>0</v>
      </c>
      <c r="AE41" s="6">
        <v>0</v>
      </c>
      <c r="AG41" s="6">
        <v>0</v>
      </c>
      <c r="AI41" s="6">
        <v>0</v>
      </c>
      <c r="AK41" s="11">
        <v>0</v>
      </c>
    </row>
    <row r="42" spans="1:37" x14ac:dyDescent="0.55000000000000004">
      <c r="A42" s="5" t="s">
        <v>174</v>
      </c>
      <c r="C42" s="5" t="s">
        <v>75</v>
      </c>
      <c r="E42" s="5" t="s">
        <v>75</v>
      </c>
      <c r="G42" s="5" t="s">
        <v>175</v>
      </c>
      <c r="I42" s="5" t="s">
        <v>125</v>
      </c>
      <c r="K42" s="6">
        <v>18</v>
      </c>
      <c r="M42" s="6">
        <v>18</v>
      </c>
      <c r="O42" s="6">
        <v>600000</v>
      </c>
      <c r="Q42" s="6">
        <v>514782000000</v>
      </c>
      <c r="S42" s="6">
        <v>582610728542</v>
      </c>
      <c r="U42" s="6">
        <v>0</v>
      </c>
      <c r="W42" s="6">
        <v>0</v>
      </c>
      <c r="Y42" s="6">
        <v>100000</v>
      </c>
      <c r="AA42" s="6">
        <v>97221439550</v>
      </c>
      <c r="AC42" s="6">
        <v>500000</v>
      </c>
      <c r="AE42" s="6">
        <v>983911</v>
      </c>
      <c r="AG42" s="6">
        <v>428985000000</v>
      </c>
      <c r="AI42" s="6">
        <v>491598876280</v>
      </c>
      <c r="AK42" s="11">
        <v>2.7730751098772998E-2</v>
      </c>
    </row>
    <row r="43" spans="1:37" ht="24.75" thickBot="1" x14ac:dyDescent="0.6">
      <c r="Q43" s="14">
        <f>SUM(Q9:Q42)</f>
        <v>2975554811411</v>
      </c>
      <c r="S43" s="14">
        <f>SUM(S9:S42)</f>
        <v>3181222409005</v>
      </c>
      <c r="W43" s="14">
        <f>SUM(W9:W42)</f>
        <v>0</v>
      </c>
      <c r="AA43" s="14">
        <f>SUM(AA9:AA42)</f>
        <v>870955764315</v>
      </c>
      <c r="AG43" s="14">
        <f>SUM(AG9:AG42)</f>
        <v>2202405914858</v>
      </c>
      <c r="AI43" s="14">
        <f>SUM(AI9:AI42)</f>
        <v>2333833304877</v>
      </c>
      <c r="AK43" s="12">
        <f>SUM(AK9:AK42)</f>
        <v>0.1316499154206629</v>
      </c>
    </row>
    <row r="44" spans="1:37" ht="24.75" thickTop="1" x14ac:dyDescent="0.55000000000000004">
      <c r="AG44" s="6"/>
      <c r="AI44" s="6"/>
    </row>
    <row r="45" spans="1:37" x14ac:dyDescent="0.55000000000000004">
      <c r="Q45" s="6"/>
      <c r="S45" s="6"/>
      <c r="AI45" s="6"/>
      <c r="AK45" s="15"/>
    </row>
    <row r="46" spans="1:37" x14ac:dyDescent="0.55000000000000004">
      <c r="S46" s="6"/>
      <c r="AI46" s="6"/>
    </row>
    <row r="47" spans="1:37" x14ac:dyDescent="0.55000000000000004">
      <c r="AI47" s="11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C14" sqref="C14"/>
    </sheetView>
  </sheetViews>
  <sheetFormatPr defaultRowHeight="24" x14ac:dyDescent="0.55000000000000004"/>
  <cols>
    <col min="1" max="1" width="24.28515625" style="5" bestFit="1" customWidth="1"/>
    <col min="2" max="2" width="1" style="5" customWidth="1"/>
    <col min="3" max="3" width="24.42578125" style="5" bestFit="1" customWidth="1"/>
    <col min="4" max="4" width="1" style="5" customWidth="1"/>
    <col min="5" max="5" width="14.28515625" style="5" bestFit="1" customWidth="1"/>
    <col min="6" max="6" width="1" style="5" customWidth="1"/>
    <col min="7" max="7" width="15.42578125" style="5" bestFit="1" customWidth="1"/>
    <col min="8" max="8" width="1" style="5" customWidth="1"/>
    <col min="9" max="9" width="11.85546875" style="5" bestFit="1" customWidth="1"/>
    <col min="10" max="10" width="1" style="5" customWidth="1"/>
    <col min="11" max="11" width="18.7109375" style="5" bestFit="1" customWidth="1"/>
    <col min="12" max="12" width="1" style="5" customWidth="1"/>
    <col min="13" max="13" width="18.7109375" style="5" bestFit="1" customWidth="1"/>
    <col min="14" max="14" width="1" style="5" customWidth="1"/>
    <col min="15" max="15" width="18.7109375" style="5" bestFit="1" customWidth="1"/>
    <col min="16" max="16" width="1" style="5" customWidth="1"/>
    <col min="17" max="17" width="18.7109375" style="5" bestFit="1" customWidth="1"/>
    <col min="18" max="18" width="1" style="5" customWidth="1"/>
    <col min="19" max="19" width="26.140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6" t="s">
        <v>177</v>
      </c>
      <c r="C6" s="27" t="s">
        <v>178</v>
      </c>
      <c r="D6" s="27" t="s">
        <v>178</v>
      </c>
      <c r="E6" s="27" t="s">
        <v>178</v>
      </c>
      <c r="F6" s="27" t="s">
        <v>178</v>
      </c>
      <c r="G6" s="27" t="s">
        <v>178</v>
      </c>
      <c r="H6" s="27" t="s">
        <v>178</v>
      </c>
      <c r="I6" s="27" t="s">
        <v>178</v>
      </c>
      <c r="K6" s="27" t="s">
        <v>321</v>
      </c>
      <c r="M6" s="27" t="s">
        <v>5</v>
      </c>
      <c r="N6" s="27" t="s">
        <v>5</v>
      </c>
      <c r="O6" s="27" t="s">
        <v>5</v>
      </c>
      <c r="Q6" s="27" t="s">
        <v>6</v>
      </c>
      <c r="R6" s="27" t="s">
        <v>6</v>
      </c>
      <c r="S6" s="27" t="s">
        <v>6</v>
      </c>
    </row>
    <row r="7" spans="1:19" ht="24.75" x14ac:dyDescent="0.55000000000000004">
      <c r="A7" s="27" t="s">
        <v>177</v>
      </c>
      <c r="C7" s="27" t="s">
        <v>179</v>
      </c>
      <c r="E7" s="27" t="s">
        <v>180</v>
      </c>
      <c r="G7" s="27" t="s">
        <v>181</v>
      </c>
      <c r="I7" s="27" t="s">
        <v>72</v>
      </c>
      <c r="K7" s="27" t="s">
        <v>182</v>
      </c>
      <c r="M7" s="27" t="s">
        <v>183</v>
      </c>
      <c r="O7" s="27" t="s">
        <v>184</v>
      </c>
      <c r="Q7" s="27" t="s">
        <v>182</v>
      </c>
      <c r="S7" s="27" t="s">
        <v>176</v>
      </c>
    </row>
    <row r="8" spans="1:19" x14ac:dyDescent="0.55000000000000004">
      <c r="A8" s="5" t="s">
        <v>185</v>
      </c>
      <c r="C8" s="5" t="s">
        <v>186</v>
      </c>
      <c r="E8" s="5" t="s">
        <v>187</v>
      </c>
      <c r="G8" s="5" t="s">
        <v>188</v>
      </c>
      <c r="I8" s="5">
        <v>8</v>
      </c>
      <c r="K8" s="6">
        <v>92445734409</v>
      </c>
      <c r="M8" s="6">
        <v>917611101458</v>
      </c>
      <c r="O8" s="6">
        <v>966011703410</v>
      </c>
      <c r="Q8" s="6">
        <v>44045132457</v>
      </c>
      <c r="S8" s="11">
        <v>2.4845553238854018E-3</v>
      </c>
    </row>
    <row r="9" spans="1:19" x14ac:dyDescent="0.55000000000000004">
      <c r="A9" s="5" t="s">
        <v>189</v>
      </c>
      <c r="C9" s="5" t="s">
        <v>190</v>
      </c>
      <c r="E9" s="5" t="s">
        <v>187</v>
      </c>
      <c r="G9" s="5" t="s">
        <v>191</v>
      </c>
      <c r="I9" s="5">
        <v>10</v>
      </c>
      <c r="K9" s="6">
        <v>104838491832</v>
      </c>
      <c r="M9" s="6">
        <v>3192424763</v>
      </c>
      <c r="O9" s="6">
        <v>0</v>
      </c>
      <c r="Q9" s="6">
        <v>108030916595</v>
      </c>
      <c r="S9" s="11">
        <v>6.0939489563884694E-3</v>
      </c>
    </row>
    <row r="10" spans="1:19" ht="24.75" thickBot="1" x14ac:dyDescent="0.6">
      <c r="K10" s="14">
        <f>SUM(K8:K9)</f>
        <v>197284226241</v>
      </c>
      <c r="M10" s="14">
        <f>SUM(M8:M9)</f>
        <v>920803526221</v>
      </c>
      <c r="O10" s="14">
        <f>SUM(O8:O9)</f>
        <v>966011703410</v>
      </c>
      <c r="Q10" s="14">
        <f>SUM(Q8:Q9)</f>
        <v>152076049052</v>
      </c>
      <c r="S10" s="12">
        <f>SUM(S8:S9)</f>
        <v>8.5785042802738708E-3</v>
      </c>
    </row>
    <row r="11" spans="1:19" ht="24.75" thickTop="1" x14ac:dyDescent="0.55000000000000004"/>
    <row r="12" spans="1:19" x14ac:dyDescent="0.55000000000000004">
      <c r="Q12" s="6"/>
    </row>
    <row r="13" spans="1:19" x14ac:dyDescent="0.55000000000000004">
      <c r="S13" s="15"/>
    </row>
  </sheetData>
  <mergeCells count="17">
    <mergeCell ref="E7"/>
    <mergeCell ref="G7"/>
    <mergeCell ref="I7"/>
    <mergeCell ref="C6:I6"/>
    <mergeCell ref="A2:S2"/>
    <mergeCell ref="A4:S4"/>
    <mergeCell ref="A3:S3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3"/>
  <sheetViews>
    <sheetView rightToLeft="1" workbookViewId="0">
      <selection activeCell="U7" sqref="U7"/>
    </sheetView>
  </sheetViews>
  <sheetFormatPr defaultRowHeight="24" x14ac:dyDescent="0.55000000000000004"/>
  <cols>
    <col min="1" max="1" width="31.42578125" style="5" bestFit="1" customWidth="1"/>
    <col min="2" max="2" width="1" style="5" customWidth="1"/>
    <col min="3" max="3" width="19.42578125" style="5" bestFit="1" customWidth="1"/>
    <col min="4" max="4" width="1" style="5" customWidth="1"/>
    <col min="5" max="5" width="24.85546875" style="5" bestFit="1" customWidth="1"/>
    <col min="6" max="6" width="1" style="5" customWidth="1"/>
    <col min="7" max="7" width="38.140625" style="5" bestFit="1" customWidth="1"/>
    <col min="8" max="8" width="1" style="5" customWidth="1"/>
    <col min="9" max="9" width="9.140625" style="5" customWidth="1"/>
    <col min="10" max="10" width="18.140625" style="5" bestFit="1" customWidth="1"/>
    <col min="11" max="11" width="19.85546875" style="5" bestFit="1" customWidth="1"/>
    <col min="12" max="16384" width="9.140625" style="5"/>
  </cols>
  <sheetData>
    <row r="2" spans="1:11" ht="24.75" x14ac:dyDescent="0.55000000000000004">
      <c r="A2" s="28" t="s">
        <v>0</v>
      </c>
      <c r="B2" s="28"/>
      <c r="C2" s="28"/>
      <c r="D2" s="28"/>
      <c r="E2" s="28"/>
      <c r="F2" s="28"/>
      <c r="G2" s="28"/>
    </row>
    <row r="3" spans="1:11" ht="24.75" x14ac:dyDescent="0.55000000000000004">
      <c r="A3" s="28" t="s">
        <v>192</v>
      </c>
      <c r="B3" s="28"/>
      <c r="C3" s="28"/>
      <c r="D3" s="28"/>
      <c r="E3" s="28"/>
      <c r="F3" s="28"/>
      <c r="G3" s="28"/>
    </row>
    <row r="4" spans="1:11" ht="24.75" x14ac:dyDescent="0.55000000000000004">
      <c r="A4" s="28" t="s">
        <v>2</v>
      </c>
      <c r="B4" s="28"/>
      <c r="C4" s="28"/>
      <c r="D4" s="28"/>
      <c r="E4" s="28"/>
      <c r="F4" s="28"/>
      <c r="G4" s="28"/>
    </row>
    <row r="6" spans="1:11" ht="24.75" x14ac:dyDescent="0.55000000000000004">
      <c r="A6" s="27" t="s">
        <v>196</v>
      </c>
      <c r="C6" s="27" t="s">
        <v>182</v>
      </c>
      <c r="E6" s="27" t="s">
        <v>308</v>
      </c>
      <c r="G6" s="27" t="s">
        <v>13</v>
      </c>
    </row>
    <row r="7" spans="1:11" x14ac:dyDescent="0.55000000000000004">
      <c r="A7" s="5" t="s">
        <v>318</v>
      </c>
      <c r="C7" s="9">
        <v>-741873056951</v>
      </c>
      <c r="E7" s="11">
        <f>C7/$C$10</f>
        <v>1.0624035110128291</v>
      </c>
      <c r="G7" s="11">
        <v>-4.1848543765743748E-2</v>
      </c>
      <c r="J7" s="9"/>
      <c r="K7" s="9"/>
    </row>
    <row r="8" spans="1:11" x14ac:dyDescent="0.55000000000000004">
      <c r="A8" s="5" t="s">
        <v>319</v>
      </c>
      <c r="C8" s="9">
        <v>42791530513</v>
      </c>
      <c r="E8" s="11">
        <f t="shared" ref="E8:E9" si="0">C8/$C$10</f>
        <v>-6.1279853517616729E-2</v>
      </c>
      <c r="G8" s="11">
        <v>2.4138405090976603E-3</v>
      </c>
      <c r="J8" s="9"/>
      <c r="K8" s="9"/>
    </row>
    <row r="9" spans="1:11" x14ac:dyDescent="0.55000000000000004">
      <c r="A9" s="5" t="s">
        <v>320</v>
      </c>
      <c r="C9" s="9">
        <v>784646523</v>
      </c>
      <c r="E9" s="11">
        <f t="shared" si="0"/>
        <v>-1.1236574952125102E-3</v>
      </c>
      <c r="G9" s="11">
        <v>4.4261365270976492E-5</v>
      </c>
      <c r="J9" s="6"/>
      <c r="K9" s="9"/>
    </row>
    <row r="10" spans="1:11" ht="24.75" thickBot="1" x14ac:dyDescent="0.6">
      <c r="C10" s="10">
        <f>SUM(C7:C9)</f>
        <v>-698296879915</v>
      </c>
      <c r="E10" s="12">
        <f>SUM(E7:E9)</f>
        <v>1</v>
      </c>
      <c r="G10" s="12">
        <f>SUM(G7:G9)</f>
        <v>-3.9390441891375111E-2</v>
      </c>
      <c r="J10" s="9"/>
      <c r="K10" s="9"/>
    </row>
    <row r="11" spans="1:11" ht="24.75" thickTop="1" x14ac:dyDescent="0.55000000000000004">
      <c r="K11" s="9"/>
    </row>
    <row r="12" spans="1:11" x14ac:dyDescent="0.55000000000000004">
      <c r="K12" s="15"/>
    </row>
    <row r="13" spans="1:11" x14ac:dyDescent="0.55000000000000004">
      <c r="G13" s="15"/>
      <c r="K13" s="2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7"/>
  <sheetViews>
    <sheetView rightToLeft="1" workbookViewId="0">
      <selection activeCell="A8" sqref="A8:A19"/>
    </sheetView>
  </sheetViews>
  <sheetFormatPr defaultRowHeight="24" x14ac:dyDescent="0.55000000000000004"/>
  <cols>
    <col min="1" max="1" width="31.7109375" style="5" bestFit="1" customWidth="1"/>
    <col min="2" max="2" width="1" style="5" customWidth="1"/>
    <col min="3" max="3" width="20.85546875" style="5" bestFit="1" customWidth="1"/>
    <col min="4" max="4" width="1" style="5" customWidth="1"/>
    <col min="5" max="5" width="19.28515625" style="5" bestFit="1" customWidth="1"/>
    <col min="6" max="6" width="1" style="5" customWidth="1"/>
    <col min="7" max="7" width="11.85546875" style="5" bestFit="1" customWidth="1"/>
    <col min="8" max="8" width="1" style="5" customWidth="1"/>
    <col min="9" max="9" width="16" style="5" bestFit="1" customWidth="1"/>
    <col min="10" max="10" width="1" style="5" customWidth="1"/>
    <col min="11" max="11" width="15.140625" style="5" bestFit="1" customWidth="1"/>
    <col min="12" max="12" width="1" style="5" customWidth="1"/>
    <col min="13" max="13" width="16" style="5" bestFit="1" customWidth="1"/>
    <col min="14" max="14" width="1" style="5" customWidth="1"/>
    <col min="15" max="15" width="17.28515625" style="5" bestFit="1" customWidth="1"/>
    <col min="16" max="16" width="1" style="5" customWidth="1"/>
    <col min="17" max="17" width="15.140625" style="5" bestFit="1" customWidth="1"/>
    <col min="18" max="18" width="1" style="5" customWidth="1"/>
    <col min="19" max="19" width="17.28515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7" t="s">
        <v>193</v>
      </c>
      <c r="B6" s="27" t="s">
        <v>193</v>
      </c>
      <c r="C6" s="27" t="s">
        <v>193</v>
      </c>
      <c r="D6" s="27" t="s">
        <v>193</v>
      </c>
      <c r="E6" s="27" t="s">
        <v>193</v>
      </c>
      <c r="F6" s="27" t="s">
        <v>193</v>
      </c>
      <c r="G6" s="27" t="s">
        <v>193</v>
      </c>
      <c r="I6" s="27" t="s">
        <v>194</v>
      </c>
      <c r="J6" s="27" t="s">
        <v>194</v>
      </c>
      <c r="K6" s="27" t="s">
        <v>194</v>
      </c>
      <c r="L6" s="27" t="s">
        <v>194</v>
      </c>
      <c r="M6" s="27" t="s">
        <v>194</v>
      </c>
      <c r="O6" s="27" t="s">
        <v>195</v>
      </c>
      <c r="P6" s="27" t="s">
        <v>195</v>
      </c>
      <c r="Q6" s="27" t="s">
        <v>195</v>
      </c>
      <c r="R6" s="27" t="s">
        <v>195</v>
      </c>
      <c r="S6" s="27" t="s">
        <v>195</v>
      </c>
    </row>
    <row r="7" spans="1:19" ht="24.75" x14ac:dyDescent="0.55000000000000004">
      <c r="A7" s="27" t="s">
        <v>196</v>
      </c>
      <c r="C7" s="27" t="s">
        <v>197</v>
      </c>
      <c r="E7" s="27" t="s">
        <v>71</v>
      </c>
      <c r="G7" s="27" t="s">
        <v>72</v>
      </c>
      <c r="I7" s="27" t="s">
        <v>198</v>
      </c>
      <c r="K7" s="27" t="s">
        <v>199</v>
      </c>
      <c r="M7" s="27" t="s">
        <v>200</v>
      </c>
      <c r="O7" s="27" t="s">
        <v>198</v>
      </c>
      <c r="Q7" s="27" t="s">
        <v>199</v>
      </c>
      <c r="S7" s="27" t="s">
        <v>200</v>
      </c>
    </row>
    <row r="8" spans="1:19" x14ac:dyDescent="0.55000000000000004">
      <c r="A8" s="5" t="s">
        <v>165</v>
      </c>
      <c r="C8" s="5" t="s">
        <v>322</v>
      </c>
      <c r="E8" s="5" t="s">
        <v>167</v>
      </c>
      <c r="G8" s="6">
        <v>16</v>
      </c>
      <c r="I8" s="6">
        <v>1364077756</v>
      </c>
      <c r="K8" s="6">
        <v>0</v>
      </c>
      <c r="M8" s="6">
        <v>1364077756</v>
      </c>
      <c r="O8" s="6">
        <v>4390533010</v>
      </c>
      <c r="Q8" s="5">
        <v>0</v>
      </c>
      <c r="S8" s="6">
        <v>4390533010</v>
      </c>
    </row>
    <row r="9" spans="1:19" x14ac:dyDescent="0.55000000000000004">
      <c r="A9" s="5" t="s">
        <v>168</v>
      </c>
      <c r="C9" s="5" t="s">
        <v>322</v>
      </c>
      <c r="E9" s="5" t="s">
        <v>170</v>
      </c>
      <c r="G9" s="6">
        <v>16</v>
      </c>
      <c r="I9" s="6">
        <v>4194242479</v>
      </c>
      <c r="K9" s="6">
        <v>0</v>
      </c>
      <c r="M9" s="6">
        <v>4194242479</v>
      </c>
      <c r="O9" s="6">
        <v>15002413979</v>
      </c>
      <c r="Q9" s="5">
        <v>0</v>
      </c>
      <c r="S9" s="6">
        <v>15002413979</v>
      </c>
    </row>
    <row r="10" spans="1:19" x14ac:dyDescent="0.55000000000000004">
      <c r="A10" s="5" t="s">
        <v>162</v>
      </c>
      <c r="C10" s="5" t="s">
        <v>322</v>
      </c>
      <c r="E10" s="5" t="s">
        <v>164</v>
      </c>
      <c r="G10" s="6">
        <v>15</v>
      </c>
      <c r="I10" s="6">
        <v>7669813223</v>
      </c>
      <c r="K10" s="6">
        <v>0</v>
      </c>
      <c r="M10" s="6">
        <v>7669813223</v>
      </c>
      <c r="O10" s="6">
        <v>72233102660</v>
      </c>
      <c r="Q10" s="5">
        <v>0</v>
      </c>
      <c r="S10" s="6">
        <v>72233102660</v>
      </c>
    </row>
    <row r="11" spans="1:19" x14ac:dyDescent="0.55000000000000004">
      <c r="A11" s="5" t="s">
        <v>159</v>
      </c>
      <c r="C11" s="5" t="s">
        <v>322</v>
      </c>
      <c r="E11" s="5" t="s">
        <v>161</v>
      </c>
      <c r="G11" s="6">
        <v>15</v>
      </c>
      <c r="I11" s="6">
        <v>5169924339</v>
      </c>
      <c r="K11" s="6">
        <v>0</v>
      </c>
      <c r="M11" s="6">
        <v>5169924339</v>
      </c>
      <c r="O11" s="6">
        <v>49443703838</v>
      </c>
      <c r="Q11" s="5">
        <v>0</v>
      </c>
      <c r="S11" s="6">
        <v>49443703838</v>
      </c>
    </row>
    <row r="12" spans="1:19" x14ac:dyDescent="0.55000000000000004">
      <c r="A12" s="5" t="s">
        <v>156</v>
      </c>
      <c r="C12" s="5" t="s">
        <v>322</v>
      </c>
      <c r="E12" s="5" t="s">
        <v>158</v>
      </c>
      <c r="G12" s="6">
        <v>18</v>
      </c>
      <c r="I12" s="6">
        <v>29268817</v>
      </c>
      <c r="K12" s="6">
        <v>0</v>
      </c>
      <c r="M12" s="6">
        <v>29268817</v>
      </c>
      <c r="O12" s="6">
        <v>360779772</v>
      </c>
      <c r="Q12" s="5">
        <v>0</v>
      </c>
      <c r="S12" s="6">
        <v>360779772</v>
      </c>
    </row>
    <row r="13" spans="1:19" x14ac:dyDescent="0.55000000000000004">
      <c r="A13" s="5" t="s">
        <v>202</v>
      </c>
      <c r="C13" s="5" t="s">
        <v>322</v>
      </c>
      <c r="E13" s="5" t="s">
        <v>203</v>
      </c>
      <c r="G13" s="6">
        <v>16</v>
      </c>
      <c r="I13" s="6">
        <v>0</v>
      </c>
      <c r="K13" s="6">
        <v>0</v>
      </c>
      <c r="M13" s="6">
        <v>0</v>
      </c>
      <c r="O13" s="6">
        <v>651062030</v>
      </c>
      <c r="Q13" s="5">
        <v>0</v>
      </c>
      <c r="S13" s="6">
        <v>651062030</v>
      </c>
    </row>
    <row r="14" spans="1:19" x14ac:dyDescent="0.55000000000000004">
      <c r="A14" s="5" t="s">
        <v>74</v>
      </c>
      <c r="C14" s="5" t="s">
        <v>322</v>
      </c>
      <c r="E14" s="5" t="s">
        <v>77</v>
      </c>
      <c r="G14" s="6">
        <v>19</v>
      </c>
      <c r="I14" s="6">
        <v>797543708</v>
      </c>
      <c r="K14" s="6">
        <v>0</v>
      </c>
      <c r="M14" s="6">
        <v>797543708</v>
      </c>
      <c r="O14" s="6">
        <v>9505825201</v>
      </c>
      <c r="Q14" s="5">
        <v>0</v>
      </c>
      <c r="S14" s="6">
        <v>9505825201</v>
      </c>
    </row>
    <row r="15" spans="1:19" x14ac:dyDescent="0.55000000000000004">
      <c r="A15" s="5" t="s">
        <v>204</v>
      </c>
      <c r="C15" s="5" t="s">
        <v>322</v>
      </c>
      <c r="E15" s="5" t="s">
        <v>205</v>
      </c>
      <c r="G15" s="6">
        <v>20</v>
      </c>
      <c r="I15" s="6">
        <v>0</v>
      </c>
      <c r="K15" s="6">
        <v>0</v>
      </c>
      <c r="M15" s="6">
        <v>0</v>
      </c>
      <c r="O15" s="6">
        <v>22595899395</v>
      </c>
      <c r="Q15" s="5">
        <v>0</v>
      </c>
      <c r="S15" s="6">
        <v>22595899395</v>
      </c>
    </row>
    <row r="16" spans="1:19" x14ac:dyDescent="0.55000000000000004">
      <c r="A16" s="5" t="s">
        <v>206</v>
      </c>
      <c r="C16" s="5" t="s">
        <v>322</v>
      </c>
      <c r="E16" s="5" t="s">
        <v>207</v>
      </c>
      <c r="G16" s="6">
        <v>20</v>
      </c>
      <c r="I16" s="6">
        <v>0</v>
      </c>
      <c r="K16" s="6">
        <v>0</v>
      </c>
      <c r="M16" s="6">
        <v>0</v>
      </c>
      <c r="O16" s="6">
        <v>21906367605</v>
      </c>
      <c r="Q16" s="5">
        <v>0</v>
      </c>
      <c r="S16" s="6">
        <v>21906367605</v>
      </c>
    </row>
    <row r="17" spans="1:20" x14ac:dyDescent="0.55000000000000004">
      <c r="A17" s="5" t="s">
        <v>208</v>
      </c>
      <c r="C17" s="6">
        <v>30</v>
      </c>
      <c r="E17" s="5" t="s">
        <v>322</v>
      </c>
      <c r="G17" s="5">
        <v>0</v>
      </c>
      <c r="I17" s="6">
        <v>0</v>
      </c>
      <c r="K17" s="6">
        <v>0</v>
      </c>
      <c r="M17" s="6">
        <v>0</v>
      </c>
      <c r="O17" s="6">
        <v>183124</v>
      </c>
      <c r="Q17" s="6">
        <v>0</v>
      </c>
      <c r="S17" s="6">
        <v>183124</v>
      </c>
    </row>
    <row r="18" spans="1:20" x14ac:dyDescent="0.55000000000000004">
      <c r="A18" s="5" t="s">
        <v>185</v>
      </c>
      <c r="C18" s="6">
        <v>1</v>
      </c>
      <c r="E18" s="5" t="s">
        <v>322</v>
      </c>
      <c r="G18" s="5">
        <v>8</v>
      </c>
      <c r="I18" s="6">
        <v>88485472</v>
      </c>
      <c r="K18" s="6">
        <v>0</v>
      </c>
      <c r="M18" s="6">
        <v>88485472</v>
      </c>
      <c r="O18" s="6">
        <v>69018936600</v>
      </c>
      <c r="Q18" s="6">
        <v>0</v>
      </c>
      <c r="S18" s="6">
        <v>69018936600</v>
      </c>
    </row>
    <row r="19" spans="1:20" x14ac:dyDescent="0.55000000000000004">
      <c r="A19" s="5" t="s">
        <v>189</v>
      </c>
      <c r="C19" s="6">
        <v>17</v>
      </c>
      <c r="E19" s="5" t="s">
        <v>322</v>
      </c>
      <c r="G19" s="5">
        <v>10</v>
      </c>
      <c r="I19" s="6">
        <v>696161051</v>
      </c>
      <c r="K19" s="6">
        <v>0</v>
      </c>
      <c r="M19" s="6">
        <v>696161051</v>
      </c>
      <c r="O19" s="6">
        <v>5302364804</v>
      </c>
      <c r="Q19" s="6">
        <v>0</v>
      </c>
      <c r="S19" s="6">
        <v>5302364804</v>
      </c>
    </row>
    <row r="20" spans="1:20" ht="24.75" thickBot="1" x14ac:dyDescent="0.6">
      <c r="I20" s="14">
        <f>SUM(I8:I19)</f>
        <v>20009516845</v>
      </c>
      <c r="K20" s="14">
        <f>SUM(K8:K19)</f>
        <v>0</v>
      </c>
      <c r="M20" s="14">
        <f>SUM(M8:M19)</f>
        <v>20009516845</v>
      </c>
      <c r="O20" s="14">
        <f>SUM(O8:O19)</f>
        <v>270411172018</v>
      </c>
      <c r="Q20" s="13">
        <f>SUM(Q8:Q19)</f>
        <v>0</v>
      </c>
      <c r="S20" s="14">
        <f>SUM(S8:S19)</f>
        <v>270411172018</v>
      </c>
    </row>
    <row r="21" spans="1:20" ht="24.75" thickTop="1" x14ac:dyDescent="0.55000000000000004">
      <c r="M21" s="6"/>
      <c r="S21" s="6"/>
    </row>
    <row r="22" spans="1:20" x14ac:dyDescent="0.55000000000000004"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55000000000000004">
      <c r="M23" s="6"/>
      <c r="S23" s="6"/>
    </row>
    <row r="26" spans="1:20" x14ac:dyDescent="0.55000000000000004"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0" x14ac:dyDescent="0.55000000000000004">
      <c r="M27" s="6"/>
      <c r="S27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4"/>
  <sheetViews>
    <sheetView rightToLeft="1" topLeftCell="A37" workbookViewId="0">
      <selection activeCell="K49" sqref="K49"/>
    </sheetView>
  </sheetViews>
  <sheetFormatPr defaultRowHeight="24" x14ac:dyDescent="0.55000000000000004"/>
  <cols>
    <col min="1" max="1" width="32.140625" style="5" bestFit="1" customWidth="1"/>
    <col min="2" max="2" width="1" style="5" customWidth="1"/>
    <col min="3" max="3" width="13.7109375" style="5" bestFit="1" customWidth="1"/>
    <col min="4" max="4" width="1" style="5" customWidth="1"/>
    <col min="5" max="5" width="36" style="5" bestFit="1" customWidth="1"/>
    <col min="6" max="6" width="1" style="5" customWidth="1"/>
    <col min="7" max="7" width="24.5703125" style="5" bestFit="1" customWidth="1"/>
    <col min="8" max="8" width="1" style="5" customWidth="1"/>
    <col min="9" max="9" width="24.140625" style="5" bestFit="1" customWidth="1"/>
    <col min="10" max="10" width="1" style="5" customWidth="1"/>
    <col min="11" max="11" width="15.42578125" style="5" bestFit="1" customWidth="1"/>
    <col min="12" max="12" width="1" style="5" customWidth="1"/>
    <col min="13" max="13" width="26.140625" style="5" bestFit="1" customWidth="1"/>
    <col min="14" max="14" width="1" style="5" customWidth="1"/>
    <col min="15" max="15" width="24.140625" style="5" bestFit="1" customWidth="1"/>
    <col min="16" max="16" width="1" style="5" customWidth="1"/>
    <col min="17" max="17" width="15.42578125" style="5" bestFit="1" customWidth="1"/>
    <col min="18" max="18" width="1" style="5" customWidth="1"/>
    <col min="19" max="19" width="26.140625" style="5" bestFit="1" customWidth="1"/>
    <col min="20" max="20" width="1" style="5" customWidth="1"/>
    <col min="21" max="21" width="9.140625" style="5" customWidth="1"/>
    <col min="22" max="16384" width="9.140625" style="5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24.75" x14ac:dyDescent="0.55000000000000004">
      <c r="A6" s="26" t="s">
        <v>3</v>
      </c>
      <c r="C6" s="27" t="s">
        <v>209</v>
      </c>
      <c r="D6" s="27" t="s">
        <v>209</v>
      </c>
      <c r="E6" s="27" t="s">
        <v>209</v>
      </c>
      <c r="F6" s="27" t="s">
        <v>209</v>
      </c>
      <c r="G6" s="27" t="s">
        <v>209</v>
      </c>
      <c r="I6" s="27" t="s">
        <v>194</v>
      </c>
      <c r="J6" s="27" t="s">
        <v>194</v>
      </c>
      <c r="K6" s="27" t="s">
        <v>194</v>
      </c>
      <c r="L6" s="27" t="s">
        <v>194</v>
      </c>
      <c r="M6" s="27" t="s">
        <v>194</v>
      </c>
      <c r="O6" s="27" t="s">
        <v>195</v>
      </c>
      <c r="P6" s="27" t="s">
        <v>195</v>
      </c>
      <c r="Q6" s="27" t="s">
        <v>195</v>
      </c>
      <c r="R6" s="27" t="s">
        <v>195</v>
      </c>
      <c r="S6" s="27" t="s">
        <v>195</v>
      </c>
    </row>
    <row r="7" spans="1:19" ht="24.75" x14ac:dyDescent="0.55000000000000004">
      <c r="A7" s="27" t="s">
        <v>3</v>
      </c>
      <c r="C7" s="27" t="s">
        <v>210</v>
      </c>
      <c r="E7" s="27" t="s">
        <v>211</v>
      </c>
      <c r="G7" s="27" t="s">
        <v>212</v>
      </c>
      <c r="I7" s="27" t="s">
        <v>213</v>
      </c>
      <c r="K7" s="27" t="s">
        <v>199</v>
      </c>
      <c r="M7" s="27" t="s">
        <v>214</v>
      </c>
      <c r="O7" s="27" t="s">
        <v>213</v>
      </c>
      <c r="Q7" s="27" t="s">
        <v>199</v>
      </c>
      <c r="S7" s="27" t="s">
        <v>214</v>
      </c>
    </row>
    <row r="8" spans="1:19" x14ac:dyDescent="0.55000000000000004">
      <c r="A8" s="5" t="s">
        <v>52</v>
      </c>
      <c r="C8" s="5" t="s">
        <v>215</v>
      </c>
      <c r="E8" s="6">
        <v>800401</v>
      </c>
      <c r="G8" s="6">
        <v>1600</v>
      </c>
      <c r="I8" s="6">
        <v>0</v>
      </c>
      <c r="K8" s="6">
        <v>0</v>
      </c>
      <c r="M8" s="6">
        <v>0</v>
      </c>
      <c r="O8" s="6">
        <v>1280641600</v>
      </c>
      <c r="Q8" s="6">
        <v>0</v>
      </c>
      <c r="S8" s="6">
        <v>1280641600</v>
      </c>
    </row>
    <row r="9" spans="1:19" x14ac:dyDescent="0.55000000000000004">
      <c r="A9" s="5" t="s">
        <v>43</v>
      </c>
      <c r="C9" s="5" t="s">
        <v>216</v>
      </c>
      <c r="E9" s="6">
        <v>2499294</v>
      </c>
      <c r="G9" s="6">
        <v>1300</v>
      </c>
      <c r="I9" s="6">
        <v>0</v>
      </c>
      <c r="K9" s="6">
        <v>0</v>
      </c>
      <c r="M9" s="6">
        <v>0</v>
      </c>
      <c r="O9" s="6">
        <v>3249082200</v>
      </c>
      <c r="Q9" s="6">
        <v>109664588</v>
      </c>
      <c r="S9" s="6">
        <v>3139417612</v>
      </c>
    </row>
    <row r="10" spans="1:19" x14ac:dyDescent="0.55000000000000004">
      <c r="A10" s="5" t="s">
        <v>44</v>
      </c>
      <c r="C10" s="5" t="s">
        <v>217</v>
      </c>
      <c r="E10" s="6">
        <v>32979255</v>
      </c>
      <c r="G10" s="6">
        <v>800</v>
      </c>
      <c r="I10" s="6">
        <v>0</v>
      </c>
      <c r="K10" s="6">
        <v>0</v>
      </c>
      <c r="M10" s="6">
        <v>0</v>
      </c>
      <c r="O10" s="6">
        <v>26383404000</v>
      </c>
      <c r="Q10" s="6">
        <v>0</v>
      </c>
      <c r="S10" s="6">
        <v>26383404000</v>
      </c>
    </row>
    <row r="11" spans="1:19" x14ac:dyDescent="0.55000000000000004">
      <c r="A11" s="5" t="s">
        <v>45</v>
      </c>
      <c r="C11" s="5" t="s">
        <v>218</v>
      </c>
      <c r="E11" s="6">
        <v>56300000</v>
      </c>
      <c r="G11" s="6">
        <v>800</v>
      </c>
      <c r="I11" s="6">
        <v>0</v>
      </c>
      <c r="K11" s="6">
        <v>0</v>
      </c>
      <c r="M11" s="6">
        <v>0</v>
      </c>
      <c r="O11" s="6">
        <v>45040000000</v>
      </c>
      <c r="Q11" s="6">
        <v>0</v>
      </c>
      <c r="S11" s="6">
        <v>45040000000</v>
      </c>
    </row>
    <row r="12" spans="1:19" x14ac:dyDescent="0.55000000000000004">
      <c r="A12" s="5" t="s">
        <v>59</v>
      </c>
      <c r="C12" s="5" t="s">
        <v>217</v>
      </c>
      <c r="E12" s="6">
        <v>18700000</v>
      </c>
      <c r="G12" s="6">
        <v>250</v>
      </c>
      <c r="I12" s="6">
        <v>0</v>
      </c>
      <c r="K12" s="6">
        <v>0</v>
      </c>
      <c r="M12" s="6">
        <v>0</v>
      </c>
      <c r="O12" s="6">
        <v>4675000000</v>
      </c>
      <c r="Q12" s="6">
        <v>0</v>
      </c>
      <c r="S12" s="6">
        <v>4675000000</v>
      </c>
    </row>
    <row r="13" spans="1:19" x14ac:dyDescent="0.55000000000000004">
      <c r="A13" s="5" t="s">
        <v>30</v>
      </c>
      <c r="C13" s="5" t="s">
        <v>219</v>
      </c>
      <c r="E13" s="6">
        <v>15800000</v>
      </c>
      <c r="G13" s="6">
        <v>900</v>
      </c>
      <c r="I13" s="6">
        <v>0</v>
      </c>
      <c r="K13" s="6">
        <v>0</v>
      </c>
      <c r="M13" s="6">
        <v>0</v>
      </c>
      <c r="O13" s="6">
        <v>14220000000</v>
      </c>
      <c r="Q13" s="6">
        <v>0</v>
      </c>
      <c r="S13" s="6">
        <v>14220000000</v>
      </c>
    </row>
    <row r="14" spans="1:19" x14ac:dyDescent="0.55000000000000004">
      <c r="A14" s="5" t="s">
        <v>55</v>
      </c>
      <c r="C14" s="5" t="s">
        <v>220</v>
      </c>
      <c r="E14" s="6">
        <v>27080000</v>
      </c>
      <c r="G14" s="6">
        <v>1300</v>
      </c>
      <c r="I14" s="6">
        <v>35204000000</v>
      </c>
      <c r="K14" s="6">
        <v>2776340694</v>
      </c>
      <c r="M14" s="6">
        <v>32427659306</v>
      </c>
      <c r="O14" s="6">
        <v>35204000000</v>
      </c>
      <c r="Q14" s="6">
        <v>2776340694</v>
      </c>
      <c r="S14" s="6">
        <v>32427659306</v>
      </c>
    </row>
    <row r="15" spans="1:19" x14ac:dyDescent="0.55000000000000004">
      <c r="A15" s="5" t="s">
        <v>26</v>
      </c>
      <c r="C15" s="5" t="s">
        <v>221</v>
      </c>
      <c r="E15" s="6">
        <v>7006623</v>
      </c>
      <c r="G15" s="6">
        <v>200</v>
      </c>
      <c r="I15" s="6">
        <v>0</v>
      </c>
      <c r="K15" s="6">
        <v>0</v>
      </c>
      <c r="M15" s="6">
        <v>0</v>
      </c>
      <c r="O15" s="6">
        <v>1401324600</v>
      </c>
      <c r="Q15" s="6">
        <v>0</v>
      </c>
      <c r="S15" s="6">
        <v>1401324600</v>
      </c>
    </row>
    <row r="16" spans="1:19" x14ac:dyDescent="0.55000000000000004">
      <c r="A16" s="5" t="s">
        <v>36</v>
      </c>
      <c r="C16" s="5" t="s">
        <v>222</v>
      </c>
      <c r="E16" s="6">
        <v>600000</v>
      </c>
      <c r="G16" s="6">
        <v>8500</v>
      </c>
      <c r="I16" s="6">
        <v>0</v>
      </c>
      <c r="K16" s="6">
        <v>0</v>
      </c>
      <c r="M16" s="6">
        <v>0</v>
      </c>
      <c r="O16" s="6">
        <v>5100000000</v>
      </c>
      <c r="Q16" s="6">
        <v>0</v>
      </c>
      <c r="S16" s="6">
        <v>5100000000</v>
      </c>
    </row>
    <row r="17" spans="1:19" x14ac:dyDescent="0.55000000000000004">
      <c r="A17" s="5" t="s">
        <v>223</v>
      </c>
      <c r="C17" s="5" t="s">
        <v>221</v>
      </c>
      <c r="E17" s="6">
        <v>150000</v>
      </c>
      <c r="G17" s="6">
        <v>2090</v>
      </c>
      <c r="I17" s="6">
        <v>0</v>
      </c>
      <c r="K17" s="6">
        <v>0</v>
      </c>
      <c r="M17" s="6">
        <v>0</v>
      </c>
      <c r="O17" s="6">
        <v>313500000</v>
      </c>
      <c r="Q17" s="6">
        <v>0</v>
      </c>
      <c r="S17" s="6">
        <v>313500000</v>
      </c>
    </row>
    <row r="18" spans="1:19" x14ac:dyDescent="0.55000000000000004">
      <c r="A18" s="5" t="s">
        <v>53</v>
      </c>
      <c r="C18" s="5" t="s">
        <v>224</v>
      </c>
      <c r="E18" s="6">
        <v>79500001</v>
      </c>
      <c r="G18" s="6">
        <v>225</v>
      </c>
      <c r="I18" s="6">
        <v>0</v>
      </c>
      <c r="K18" s="6">
        <v>0</v>
      </c>
      <c r="M18" s="6">
        <v>0</v>
      </c>
      <c r="O18" s="6">
        <v>17887500225</v>
      </c>
      <c r="Q18" s="6">
        <v>0</v>
      </c>
      <c r="S18" s="6">
        <v>17887500225</v>
      </c>
    </row>
    <row r="19" spans="1:19" x14ac:dyDescent="0.55000000000000004">
      <c r="A19" s="5" t="s">
        <v>51</v>
      </c>
      <c r="C19" s="5" t="s">
        <v>224</v>
      </c>
      <c r="E19" s="6">
        <v>21800000</v>
      </c>
      <c r="G19" s="6">
        <v>530</v>
      </c>
      <c r="I19" s="6">
        <v>0</v>
      </c>
      <c r="K19" s="6">
        <v>0</v>
      </c>
      <c r="M19" s="6">
        <v>0</v>
      </c>
      <c r="O19" s="6">
        <v>11554000000</v>
      </c>
      <c r="Q19" s="6">
        <v>0</v>
      </c>
      <c r="S19" s="6">
        <v>11554000000</v>
      </c>
    </row>
    <row r="20" spans="1:19" x14ac:dyDescent="0.55000000000000004">
      <c r="A20" s="5" t="s">
        <v>23</v>
      </c>
      <c r="C20" s="5" t="s">
        <v>225</v>
      </c>
      <c r="E20" s="6">
        <v>6000000</v>
      </c>
      <c r="G20" s="6">
        <v>1370</v>
      </c>
      <c r="I20" s="6">
        <v>0</v>
      </c>
      <c r="K20" s="6">
        <v>0</v>
      </c>
      <c r="M20" s="6">
        <v>0</v>
      </c>
      <c r="O20" s="6">
        <v>8220000000</v>
      </c>
      <c r="Q20" s="6">
        <v>0</v>
      </c>
      <c r="S20" s="6">
        <v>8220000000</v>
      </c>
    </row>
    <row r="21" spans="1:19" x14ac:dyDescent="0.55000000000000004">
      <c r="A21" s="5" t="s">
        <v>37</v>
      </c>
      <c r="C21" s="5" t="s">
        <v>226</v>
      </c>
      <c r="E21" s="6">
        <v>100000</v>
      </c>
      <c r="G21" s="6">
        <v>3547</v>
      </c>
      <c r="I21" s="6">
        <v>354700000</v>
      </c>
      <c r="K21" s="6">
        <v>39698783</v>
      </c>
      <c r="M21" s="6">
        <v>315001217</v>
      </c>
      <c r="O21" s="6">
        <v>354700000</v>
      </c>
      <c r="Q21" s="6">
        <v>39698783</v>
      </c>
      <c r="S21" s="6">
        <v>315001217</v>
      </c>
    </row>
    <row r="22" spans="1:19" x14ac:dyDescent="0.55000000000000004">
      <c r="A22" s="5" t="s">
        <v>20</v>
      </c>
      <c r="C22" s="5" t="s">
        <v>227</v>
      </c>
      <c r="E22" s="6">
        <v>24397955</v>
      </c>
      <c r="G22" s="6">
        <v>6800</v>
      </c>
      <c r="I22" s="6">
        <v>0</v>
      </c>
      <c r="K22" s="6">
        <v>0</v>
      </c>
      <c r="M22" s="6">
        <v>0</v>
      </c>
      <c r="O22" s="6">
        <v>165906094000</v>
      </c>
      <c r="Q22" s="6">
        <v>0</v>
      </c>
      <c r="S22" s="6">
        <v>165906094000</v>
      </c>
    </row>
    <row r="23" spans="1:19" x14ac:dyDescent="0.55000000000000004">
      <c r="A23" s="5" t="s">
        <v>56</v>
      </c>
      <c r="C23" s="5" t="s">
        <v>228</v>
      </c>
      <c r="E23" s="6">
        <v>40000000</v>
      </c>
      <c r="G23" s="6">
        <v>1250</v>
      </c>
      <c r="I23" s="6">
        <v>0</v>
      </c>
      <c r="K23" s="6">
        <v>0</v>
      </c>
      <c r="M23" s="6">
        <v>0</v>
      </c>
      <c r="O23" s="6">
        <v>50000000000</v>
      </c>
      <c r="Q23" s="6">
        <v>0</v>
      </c>
      <c r="S23" s="6">
        <v>50000000000</v>
      </c>
    </row>
    <row r="24" spans="1:19" x14ac:dyDescent="0.55000000000000004">
      <c r="A24" s="5" t="s">
        <v>49</v>
      </c>
      <c r="C24" s="5" t="s">
        <v>229</v>
      </c>
      <c r="E24" s="6">
        <v>1000000</v>
      </c>
      <c r="G24" s="6">
        <v>348</v>
      </c>
      <c r="I24" s="6">
        <v>0</v>
      </c>
      <c r="K24" s="6">
        <v>0</v>
      </c>
      <c r="M24" s="6">
        <v>0</v>
      </c>
      <c r="O24" s="6">
        <v>348000000</v>
      </c>
      <c r="Q24" s="6">
        <v>0</v>
      </c>
      <c r="S24" s="6">
        <v>348000000</v>
      </c>
    </row>
    <row r="25" spans="1:19" x14ac:dyDescent="0.55000000000000004">
      <c r="A25" s="5" t="s">
        <v>40</v>
      </c>
      <c r="C25" s="5" t="s">
        <v>224</v>
      </c>
      <c r="E25" s="6">
        <v>10100000</v>
      </c>
      <c r="G25" s="6">
        <v>3700</v>
      </c>
      <c r="I25" s="6">
        <v>0</v>
      </c>
      <c r="K25" s="6">
        <v>0</v>
      </c>
      <c r="M25" s="6">
        <v>0</v>
      </c>
      <c r="O25" s="6">
        <v>37370000000</v>
      </c>
      <c r="Q25" s="6">
        <v>0</v>
      </c>
      <c r="S25" s="6">
        <v>37370000000</v>
      </c>
    </row>
    <row r="26" spans="1:19" x14ac:dyDescent="0.55000000000000004">
      <c r="A26" s="5" t="s">
        <v>47</v>
      </c>
      <c r="C26" s="5" t="s">
        <v>220</v>
      </c>
      <c r="E26" s="6">
        <v>7216666</v>
      </c>
      <c r="G26" s="6">
        <v>2200</v>
      </c>
      <c r="I26" s="6">
        <v>15876665200</v>
      </c>
      <c r="K26" s="6">
        <v>2265431382</v>
      </c>
      <c r="M26" s="6">
        <v>13611233818</v>
      </c>
      <c r="O26" s="6">
        <v>15876665200</v>
      </c>
      <c r="Q26" s="6">
        <v>2265431382</v>
      </c>
      <c r="S26" s="6">
        <v>13611233818</v>
      </c>
    </row>
    <row r="27" spans="1:19" x14ac:dyDescent="0.55000000000000004">
      <c r="A27" s="5" t="s">
        <v>46</v>
      </c>
      <c r="C27" s="5" t="s">
        <v>230</v>
      </c>
      <c r="E27" s="6">
        <v>4032094</v>
      </c>
      <c r="G27" s="6">
        <v>1000</v>
      </c>
      <c r="I27" s="6">
        <v>0</v>
      </c>
      <c r="K27" s="6">
        <v>0</v>
      </c>
      <c r="M27" s="6">
        <v>0</v>
      </c>
      <c r="O27" s="6">
        <v>4032094000</v>
      </c>
      <c r="Q27" s="6">
        <v>0</v>
      </c>
      <c r="S27" s="6">
        <v>4032094000</v>
      </c>
    </row>
    <row r="28" spans="1:19" x14ac:dyDescent="0.55000000000000004">
      <c r="A28" s="5" t="s">
        <v>31</v>
      </c>
      <c r="C28" s="5" t="s">
        <v>215</v>
      </c>
      <c r="E28" s="6">
        <v>100000</v>
      </c>
      <c r="G28" s="6">
        <v>1210</v>
      </c>
      <c r="I28" s="6">
        <v>0</v>
      </c>
      <c r="K28" s="6">
        <v>0</v>
      </c>
      <c r="M28" s="6">
        <v>0</v>
      </c>
      <c r="O28" s="6">
        <v>121000000</v>
      </c>
      <c r="Q28" s="6">
        <v>0</v>
      </c>
      <c r="S28" s="6">
        <v>121000000</v>
      </c>
    </row>
    <row r="29" spans="1:19" x14ac:dyDescent="0.55000000000000004">
      <c r="A29" s="5" t="s">
        <v>54</v>
      </c>
      <c r="C29" s="5" t="s">
        <v>231</v>
      </c>
      <c r="E29" s="6">
        <v>7500000</v>
      </c>
      <c r="G29" s="6">
        <v>320</v>
      </c>
      <c r="I29" s="6">
        <v>0</v>
      </c>
      <c r="K29" s="6">
        <v>0</v>
      </c>
      <c r="M29" s="6">
        <v>0</v>
      </c>
      <c r="O29" s="6">
        <v>2400000000</v>
      </c>
      <c r="Q29" s="6">
        <v>0</v>
      </c>
      <c r="S29" s="6">
        <v>2400000000</v>
      </c>
    </row>
    <row r="30" spans="1:19" x14ac:dyDescent="0.55000000000000004">
      <c r="A30" s="5" t="s">
        <v>57</v>
      </c>
      <c r="C30" s="5" t="s">
        <v>232</v>
      </c>
      <c r="E30" s="6">
        <v>9700000</v>
      </c>
      <c r="G30" s="6">
        <v>1850</v>
      </c>
      <c r="I30" s="6">
        <v>0</v>
      </c>
      <c r="K30" s="6">
        <v>0</v>
      </c>
      <c r="M30" s="6">
        <v>0</v>
      </c>
      <c r="O30" s="6">
        <v>17945000000</v>
      </c>
      <c r="Q30" s="6">
        <v>0</v>
      </c>
      <c r="S30" s="6">
        <v>17945000000</v>
      </c>
    </row>
    <row r="31" spans="1:19" x14ac:dyDescent="0.55000000000000004">
      <c r="A31" s="5" t="s">
        <v>15</v>
      </c>
      <c r="C31" s="5" t="s">
        <v>231</v>
      </c>
      <c r="E31" s="6">
        <v>8454033</v>
      </c>
      <c r="G31" s="6">
        <v>200</v>
      </c>
      <c r="I31" s="6">
        <v>0</v>
      </c>
      <c r="K31" s="6">
        <v>0</v>
      </c>
      <c r="M31" s="6">
        <v>0</v>
      </c>
      <c r="O31" s="6">
        <v>1690806600</v>
      </c>
      <c r="Q31" s="6">
        <v>0</v>
      </c>
      <c r="S31" s="6">
        <v>1690806600</v>
      </c>
    </row>
    <row r="32" spans="1:19" x14ac:dyDescent="0.55000000000000004">
      <c r="A32" s="5" t="s">
        <v>21</v>
      </c>
      <c r="C32" s="5" t="s">
        <v>233</v>
      </c>
      <c r="E32" s="6">
        <v>10320019</v>
      </c>
      <c r="G32" s="6">
        <v>2400</v>
      </c>
      <c r="I32" s="6">
        <v>0</v>
      </c>
      <c r="K32" s="6">
        <v>0</v>
      </c>
      <c r="M32" s="6">
        <v>0</v>
      </c>
      <c r="O32" s="6">
        <v>24768045600</v>
      </c>
      <c r="Q32" s="6">
        <v>0</v>
      </c>
      <c r="S32" s="6">
        <v>24768045600</v>
      </c>
    </row>
    <row r="33" spans="1:19" x14ac:dyDescent="0.55000000000000004">
      <c r="A33" s="5" t="s">
        <v>234</v>
      </c>
      <c r="C33" s="5" t="s">
        <v>235</v>
      </c>
      <c r="E33" s="6">
        <v>700000</v>
      </c>
      <c r="G33" s="6">
        <v>170</v>
      </c>
      <c r="I33" s="6">
        <v>0</v>
      </c>
      <c r="K33" s="6">
        <v>0</v>
      </c>
      <c r="M33" s="6">
        <v>0</v>
      </c>
      <c r="O33" s="6">
        <v>119000000</v>
      </c>
      <c r="Q33" s="6">
        <v>0</v>
      </c>
      <c r="S33" s="6">
        <v>119000000</v>
      </c>
    </row>
    <row r="34" spans="1:19" x14ac:dyDescent="0.55000000000000004">
      <c r="A34" s="5" t="s">
        <v>58</v>
      </c>
      <c r="C34" s="5" t="s">
        <v>236</v>
      </c>
      <c r="E34" s="6">
        <v>3475000</v>
      </c>
      <c r="G34" s="6">
        <v>1900</v>
      </c>
      <c r="I34" s="6">
        <v>0</v>
      </c>
      <c r="K34" s="6">
        <v>0</v>
      </c>
      <c r="M34" s="6">
        <v>0</v>
      </c>
      <c r="O34" s="6">
        <v>6602500000</v>
      </c>
      <c r="Q34" s="6">
        <v>435097569</v>
      </c>
      <c r="S34" s="6">
        <v>6167402431</v>
      </c>
    </row>
    <row r="35" spans="1:19" x14ac:dyDescent="0.55000000000000004">
      <c r="A35" s="5" t="s">
        <v>237</v>
      </c>
      <c r="C35" s="5" t="s">
        <v>238</v>
      </c>
      <c r="E35" s="6">
        <v>350000</v>
      </c>
      <c r="G35" s="6">
        <v>1600</v>
      </c>
      <c r="I35" s="6">
        <v>0</v>
      </c>
      <c r="K35" s="6">
        <v>0</v>
      </c>
      <c r="M35" s="6">
        <v>0</v>
      </c>
      <c r="O35" s="6">
        <v>560000000</v>
      </c>
      <c r="Q35" s="6">
        <v>0</v>
      </c>
      <c r="S35" s="6">
        <v>560000000</v>
      </c>
    </row>
    <row r="36" spans="1:19" x14ac:dyDescent="0.55000000000000004">
      <c r="A36" s="5" t="s">
        <v>29</v>
      </c>
      <c r="C36" s="5" t="s">
        <v>239</v>
      </c>
      <c r="E36" s="6">
        <v>500000</v>
      </c>
      <c r="G36" s="6">
        <v>867</v>
      </c>
      <c r="I36" s="6">
        <v>0</v>
      </c>
      <c r="K36" s="6">
        <v>0</v>
      </c>
      <c r="M36" s="6">
        <v>0</v>
      </c>
      <c r="O36" s="6">
        <v>433500000</v>
      </c>
      <c r="Q36" s="6">
        <v>0</v>
      </c>
      <c r="S36" s="6">
        <v>433500000</v>
      </c>
    </row>
    <row r="37" spans="1:19" x14ac:dyDescent="0.55000000000000004">
      <c r="A37" s="5" t="s">
        <v>22</v>
      </c>
      <c r="C37" s="5" t="s">
        <v>240</v>
      </c>
      <c r="E37" s="6">
        <v>2061247</v>
      </c>
      <c r="G37" s="6">
        <v>4200</v>
      </c>
      <c r="I37" s="6">
        <v>0</v>
      </c>
      <c r="K37" s="6">
        <v>0</v>
      </c>
      <c r="M37" s="6">
        <v>0</v>
      </c>
      <c r="O37" s="6">
        <v>8657237400</v>
      </c>
      <c r="Q37" s="6">
        <v>0</v>
      </c>
      <c r="S37" s="6">
        <v>8657237400</v>
      </c>
    </row>
    <row r="38" spans="1:19" x14ac:dyDescent="0.55000000000000004">
      <c r="A38" s="5" t="s">
        <v>25</v>
      </c>
      <c r="C38" s="5" t="s">
        <v>241</v>
      </c>
      <c r="E38" s="6">
        <v>1500000</v>
      </c>
      <c r="G38" s="6">
        <v>10000</v>
      </c>
      <c r="I38" s="6">
        <v>0</v>
      </c>
      <c r="K38" s="6">
        <v>0</v>
      </c>
      <c r="M38" s="6">
        <v>0</v>
      </c>
      <c r="O38" s="6">
        <v>15000000000</v>
      </c>
      <c r="Q38" s="6">
        <v>0</v>
      </c>
      <c r="S38" s="6">
        <v>15000000000</v>
      </c>
    </row>
    <row r="39" spans="1:19" x14ac:dyDescent="0.55000000000000004">
      <c r="A39" s="5" t="s">
        <v>27</v>
      </c>
      <c r="C39" s="5" t="s">
        <v>242</v>
      </c>
      <c r="E39" s="6">
        <v>3593753</v>
      </c>
      <c r="G39" s="6">
        <v>10000</v>
      </c>
      <c r="I39" s="6">
        <v>35937530000</v>
      </c>
      <c r="K39" s="6">
        <v>4964216068</v>
      </c>
      <c r="M39" s="6">
        <v>30973313932</v>
      </c>
      <c r="O39" s="6">
        <v>35937530000</v>
      </c>
      <c r="Q39" s="6">
        <v>4964216068</v>
      </c>
      <c r="S39" s="6">
        <v>30973313932</v>
      </c>
    </row>
    <row r="40" spans="1:19" x14ac:dyDescent="0.55000000000000004">
      <c r="A40" s="5" t="s">
        <v>42</v>
      </c>
      <c r="C40" s="5" t="s">
        <v>191</v>
      </c>
      <c r="E40" s="6">
        <v>18000000</v>
      </c>
      <c r="G40" s="6">
        <v>690</v>
      </c>
      <c r="I40" s="6">
        <v>0</v>
      </c>
      <c r="K40" s="6">
        <v>0</v>
      </c>
      <c r="M40" s="6">
        <v>0</v>
      </c>
      <c r="O40" s="6">
        <v>12420000000</v>
      </c>
      <c r="Q40" s="6">
        <v>0</v>
      </c>
      <c r="S40" s="6">
        <v>12420000000</v>
      </c>
    </row>
    <row r="41" spans="1:19" x14ac:dyDescent="0.55000000000000004">
      <c r="A41" s="5" t="s">
        <v>243</v>
      </c>
      <c r="C41" s="5" t="s">
        <v>175</v>
      </c>
      <c r="E41" s="6">
        <v>68487</v>
      </c>
      <c r="G41" s="6">
        <v>2770</v>
      </c>
      <c r="I41" s="6">
        <v>0</v>
      </c>
      <c r="K41" s="6">
        <v>0</v>
      </c>
      <c r="M41" s="6">
        <v>0</v>
      </c>
      <c r="O41" s="6">
        <v>189708990</v>
      </c>
      <c r="Q41" s="6">
        <v>0</v>
      </c>
      <c r="S41" s="6">
        <v>189708990</v>
      </c>
    </row>
    <row r="42" spans="1:19" x14ac:dyDescent="0.55000000000000004">
      <c r="A42" s="5" t="s">
        <v>244</v>
      </c>
      <c r="C42" s="5" t="s">
        <v>222</v>
      </c>
      <c r="E42" s="6">
        <v>125280</v>
      </c>
      <c r="G42" s="6">
        <v>1500</v>
      </c>
      <c r="I42" s="6">
        <v>0</v>
      </c>
      <c r="K42" s="6">
        <v>0</v>
      </c>
      <c r="M42" s="6">
        <v>0</v>
      </c>
      <c r="O42" s="6">
        <v>187920000</v>
      </c>
      <c r="Q42" s="6">
        <v>0</v>
      </c>
      <c r="S42" s="6">
        <v>187920000</v>
      </c>
    </row>
    <row r="43" spans="1:19" x14ac:dyDescent="0.55000000000000004">
      <c r="A43" s="5" t="s">
        <v>48</v>
      </c>
      <c r="C43" s="5" t="s">
        <v>245</v>
      </c>
      <c r="E43" s="6">
        <v>67080</v>
      </c>
      <c r="G43" s="6">
        <v>500</v>
      </c>
      <c r="I43" s="6">
        <v>33540000</v>
      </c>
      <c r="K43" s="6">
        <v>4718105</v>
      </c>
      <c r="M43" s="6">
        <v>28821895</v>
      </c>
      <c r="O43" s="6">
        <v>33540000</v>
      </c>
      <c r="Q43" s="6">
        <v>4718105</v>
      </c>
      <c r="S43" s="6">
        <v>28821895</v>
      </c>
    </row>
    <row r="44" spans="1:19" x14ac:dyDescent="0.55000000000000004">
      <c r="A44" s="5" t="s">
        <v>28</v>
      </c>
      <c r="C44" s="5" t="s">
        <v>246</v>
      </c>
      <c r="E44" s="6">
        <v>8520461</v>
      </c>
      <c r="G44" s="6">
        <v>11500</v>
      </c>
      <c r="I44" s="6">
        <v>97985301500</v>
      </c>
      <c r="K44" s="6">
        <v>533979845</v>
      </c>
      <c r="M44" s="6">
        <v>97451321655</v>
      </c>
      <c r="O44" s="6">
        <v>97985301500</v>
      </c>
      <c r="Q44" s="6">
        <v>533979845</v>
      </c>
      <c r="S44" s="6">
        <v>97451321655</v>
      </c>
    </row>
    <row r="45" spans="1:19" x14ac:dyDescent="0.55000000000000004">
      <c r="A45" s="5" t="s">
        <v>28</v>
      </c>
      <c r="C45" s="5" t="s">
        <v>247</v>
      </c>
      <c r="E45" s="6">
        <v>501410</v>
      </c>
      <c r="G45" s="6">
        <v>8740</v>
      </c>
      <c r="I45" s="6">
        <v>0</v>
      </c>
      <c r="K45" s="6">
        <v>0</v>
      </c>
      <c r="M45" s="6">
        <v>0</v>
      </c>
      <c r="O45" s="6">
        <v>4382327391</v>
      </c>
      <c r="Q45" s="6">
        <v>533979845</v>
      </c>
      <c r="S45" s="6">
        <v>3848347546</v>
      </c>
    </row>
    <row r="46" spans="1:19" x14ac:dyDescent="0.55000000000000004">
      <c r="A46" s="5" t="s">
        <v>248</v>
      </c>
      <c r="C46" s="5" t="s">
        <v>249</v>
      </c>
      <c r="E46" s="6">
        <v>3306428</v>
      </c>
      <c r="G46" s="6">
        <v>770</v>
      </c>
      <c r="I46" s="6">
        <v>0</v>
      </c>
      <c r="K46" s="6">
        <v>0</v>
      </c>
      <c r="M46" s="6">
        <v>0</v>
      </c>
      <c r="O46" s="6">
        <v>2545949560</v>
      </c>
      <c r="Q46" s="6">
        <v>0</v>
      </c>
      <c r="S46" s="6">
        <v>2545949560</v>
      </c>
    </row>
    <row r="47" spans="1:19" x14ac:dyDescent="0.55000000000000004">
      <c r="A47" s="5" t="s">
        <v>250</v>
      </c>
      <c r="C47" s="5" t="s">
        <v>251</v>
      </c>
      <c r="E47" s="6">
        <v>69429</v>
      </c>
      <c r="G47" s="6">
        <v>15</v>
      </c>
      <c r="I47" s="6">
        <v>0</v>
      </c>
      <c r="K47" s="6">
        <v>0</v>
      </c>
      <c r="M47" s="6">
        <v>0</v>
      </c>
      <c r="O47" s="6">
        <v>1041435</v>
      </c>
      <c r="Q47" s="6">
        <v>0</v>
      </c>
      <c r="S47" s="6">
        <v>1041435</v>
      </c>
    </row>
    <row r="48" spans="1:19" x14ac:dyDescent="0.55000000000000004">
      <c r="A48" s="5" t="s">
        <v>252</v>
      </c>
      <c r="C48" s="5" t="s">
        <v>253</v>
      </c>
      <c r="E48" s="6">
        <v>170094</v>
      </c>
      <c r="G48" s="6">
        <v>257</v>
      </c>
      <c r="I48" s="6">
        <v>0</v>
      </c>
      <c r="K48" s="6">
        <v>0</v>
      </c>
      <c r="M48" s="6">
        <v>0</v>
      </c>
      <c r="O48" s="6">
        <v>43714158</v>
      </c>
      <c r="Q48" s="6">
        <v>0</v>
      </c>
      <c r="S48" s="6">
        <v>43714158</v>
      </c>
    </row>
    <row r="49" spans="9:19" ht="24.75" thickBot="1" x14ac:dyDescent="0.6">
      <c r="I49" s="14">
        <f>SUM(I8:I48)</f>
        <v>185391736700</v>
      </c>
      <c r="K49" s="14">
        <f>SUM(K8:K48)</f>
        <v>10584384877</v>
      </c>
      <c r="M49" s="14">
        <f>SUM(M8:M48)</f>
        <v>174807351823</v>
      </c>
      <c r="O49" s="14">
        <f>SUM(O8:O48)</f>
        <v>680440128459</v>
      </c>
      <c r="Q49" s="14">
        <f>SUM(Q8:Q48)</f>
        <v>11663126879</v>
      </c>
      <c r="S49" s="14">
        <f>SUM(S8:S48)</f>
        <v>668777001580</v>
      </c>
    </row>
    <row r="50" spans="9:19" ht="24.75" thickTop="1" x14ac:dyDescent="0.55000000000000004">
      <c r="I50" s="6"/>
      <c r="K50" s="6"/>
      <c r="S50" s="6"/>
    </row>
    <row r="51" spans="9:19" x14ac:dyDescent="0.55000000000000004">
      <c r="I51" s="6"/>
      <c r="K51" s="6"/>
      <c r="O51" s="6"/>
      <c r="Q51" s="6"/>
    </row>
    <row r="52" spans="9:19" x14ac:dyDescent="0.55000000000000004">
      <c r="O52" s="6"/>
      <c r="Q52" s="6"/>
    </row>
    <row r="53" spans="9:19" x14ac:dyDescent="0.55000000000000004">
      <c r="O53" s="6"/>
    </row>
    <row r="54" spans="9:19" x14ac:dyDescent="0.55000000000000004">
      <c r="O54" s="6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01"/>
  <sheetViews>
    <sheetView rightToLeft="1" workbookViewId="0">
      <selection activeCell="G101" sqref="G101"/>
    </sheetView>
  </sheetViews>
  <sheetFormatPr defaultRowHeight="24" x14ac:dyDescent="0.5500000000000000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7" ht="24.75" x14ac:dyDescent="0.55000000000000004">
      <c r="A6" s="26" t="s">
        <v>3</v>
      </c>
      <c r="C6" s="27" t="s">
        <v>194</v>
      </c>
      <c r="D6" s="27" t="s">
        <v>194</v>
      </c>
      <c r="E6" s="27" t="s">
        <v>194</v>
      </c>
      <c r="F6" s="27" t="s">
        <v>194</v>
      </c>
      <c r="G6" s="27" t="s">
        <v>194</v>
      </c>
      <c r="H6" s="27" t="s">
        <v>194</v>
      </c>
      <c r="I6" s="27" t="s">
        <v>194</v>
      </c>
      <c r="K6" s="27" t="s">
        <v>195</v>
      </c>
      <c r="L6" s="27" t="s">
        <v>195</v>
      </c>
      <c r="M6" s="27" t="s">
        <v>195</v>
      </c>
      <c r="N6" s="27" t="s">
        <v>195</v>
      </c>
      <c r="O6" s="27" t="s">
        <v>195</v>
      </c>
      <c r="P6" s="27" t="s">
        <v>195</v>
      </c>
      <c r="Q6" s="27" t="s">
        <v>195</v>
      </c>
    </row>
    <row r="7" spans="1:17" ht="24.75" x14ac:dyDescent="0.55000000000000004">
      <c r="A7" s="27" t="s">
        <v>3</v>
      </c>
      <c r="C7" s="27" t="s">
        <v>7</v>
      </c>
      <c r="E7" s="27" t="s">
        <v>254</v>
      </c>
      <c r="G7" s="27" t="s">
        <v>255</v>
      </c>
      <c r="I7" s="27" t="s">
        <v>256</v>
      </c>
      <c r="K7" s="27" t="s">
        <v>7</v>
      </c>
      <c r="M7" s="27" t="s">
        <v>254</v>
      </c>
      <c r="O7" s="27" t="s">
        <v>255</v>
      </c>
      <c r="Q7" s="27" t="s">
        <v>256</v>
      </c>
    </row>
    <row r="8" spans="1:17" x14ac:dyDescent="0.55000000000000004">
      <c r="A8" s="8" t="s">
        <v>33</v>
      </c>
      <c r="C8" s="9">
        <v>14989370</v>
      </c>
      <c r="D8" s="9"/>
      <c r="E8" s="9">
        <v>90146108653</v>
      </c>
      <c r="F8" s="9"/>
      <c r="G8" s="9">
        <v>101082843157</v>
      </c>
      <c r="H8" s="9"/>
      <c r="I8" s="9">
        <v>-10936734504</v>
      </c>
      <c r="J8" s="9"/>
      <c r="K8" s="9">
        <v>14989370</v>
      </c>
      <c r="L8" s="9"/>
      <c r="M8" s="9">
        <v>90146108653</v>
      </c>
      <c r="N8" s="9"/>
      <c r="O8" s="9">
        <v>117786469460</v>
      </c>
      <c r="P8" s="9"/>
      <c r="Q8" s="9">
        <v>-27640360807</v>
      </c>
    </row>
    <row r="9" spans="1:17" x14ac:dyDescent="0.55000000000000004">
      <c r="A9" s="8" t="s">
        <v>34</v>
      </c>
      <c r="C9" s="9">
        <v>53313331</v>
      </c>
      <c r="D9" s="9"/>
      <c r="E9" s="9">
        <v>386341690601</v>
      </c>
      <c r="F9" s="9"/>
      <c r="G9" s="9">
        <v>625354176830</v>
      </c>
      <c r="H9" s="9"/>
      <c r="I9" s="9">
        <v>-239012486229</v>
      </c>
      <c r="J9" s="9"/>
      <c r="K9" s="9">
        <v>53313331</v>
      </c>
      <c r="L9" s="9"/>
      <c r="M9" s="9">
        <v>386341690601</v>
      </c>
      <c r="N9" s="9"/>
      <c r="O9" s="9">
        <v>128911634358</v>
      </c>
      <c r="P9" s="9"/>
      <c r="Q9" s="9">
        <v>257430056243</v>
      </c>
    </row>
    <row r="10" spans="1:17" x14ac:dyDescent="0.55000000000000004">
      <c r="A10" s="8" t="s">
        <v>49</v>
      </c>
      <c r="C10" s="9">
        <v>1000000</v>
      </c>
      <c r="D10" s="9"/>
      <c r="E10" s="9">
        <v>9085617000</v>
      </c>
      <c r="F10" s="9"/>
      <c r="G10" s="9">
        <v>9224784000</v>
      </c>
      <c r="H10" s="9"/>
      <c r="I10" s="9">
        <v>-139167000</v>
      </c>
      <c r="J10" s="9"/>
      <c r="K10" s="9">
        <v>1000000</v>
      </c>
      <c r="L10" s="9"/>
      <c r="M10" s="9">
        <v>9085617000</v>
      </c>
      <c r="N10" s="9"/>
      <c r="O10" s="9">
        <v>9918718394</v>
      </c>
      <c r="P10" s="9"/>
      <c r="Q10" s="9">
        <v>-833101394</v>
      </c>
    </row>
    <row r="11" spans="1:17" x14ac:dyDescent="0.55000000000000004">
      <c r="A11" s="8" t="s">
        <v>60</v>
      </c>
      <c r="C11" s="9">
        <v>3600000</v>
      </c>
      <c r="D11" s="9"/>
      <c r="E11" s="9">
        <v>140530836600</v>
      </c>
      <c r="F11" s="9"/>
      <c r="G11" s="9">
        <v>135982461420</v>
      </c>
      <c r="H11" s="9"/>
      <c r="I11" s="9">
        <v>4548375180</v>
      </c>
      <c r="J11" s="9"/>
      <c r="K11" s="9">
        <v>3600000</v>
      </c>
      <c r="L11" s="9"/>
      <c r="M11" s="9">
        <v>140530836600</v>
      </c>
      <c r="N11" s="9"/>
      <c r="O11" s="9">
        <v>128758229220</v>
      </c>
      <c r="P11" s="9"/>
      <c r="Q11" s="9">
        <v>11772607380</v>
      </c>
    </row>
    <row r="12" spans="1:17" x14ac:dyDescent="0.55000000000000004">
      <c r="A12" s="8" t="s">
        <v>40</v>
      </c>
      <c r="C12" s="9">
        <v>10100000</v>
      </c>
      <c r="D12" s="9"/>
      <c r="E12" s="9">
        <v>340553577600</v>
      </c>
      <c r="F12" s="9"/>
      <c r="G12" s="9">
        <v>398483829450</v>
      </c>
      <c r="H12" s="9"/>
      <c r="I12" s="9">
        <v>-57930251850</v>
      </c>
      <c r="J12" s="9"/>
      <c r="K12" s="9">
        <v>10100000</v>
      </c>
      <c r="L12" s="9"/>
      <c r="M12" s="9">
        <v>340553577600</v>
      </c>
      <c r="N12" s="9"/>
      <c r="O12" s="9">
        <v>571767478140</v>
      </c>
      <c r="P12" s="9"/>
      <c r="Q12" s="9">
        <v>-231213900540</v>
      </c>
    </row>
    <row r="13" spans="1:17" x14ac:dyDescent="0.55000000000000004">
      <c r="A13" s="8" t="s">
        <v>47</v>
      </c>
      <c r="C13" s="9">
        <v>7216666</v>
      </c>
      <c r="D13" s="9"/>
      <c r="E13" s="9">
        <v>89621369378</v>
      </c>
      <c r="F13" s="9"/>
      <c r="G13" s="9">
        <v>108391832754</v>
      </c>
      <c r="H13" s="9"/>
      <c r="I13" s="9">
        <v>-18770463376</v>
      </c>
      <c r="J13" s="9"/>
      <c r="K13" s="9">
        <v>7216666</v>
      </c>
      <c r="L13" s="9"/>
      <c r="M13" s="9">
        <v>89621369378</v>
      </c>
      <c r="N13" s="9"/>
      <c r="O13" s="9">
        <v>97696669264</v>
      </c>
      <c r="P13" s="9"/>
      <c r="Q13" s="9">
        <v>-8075299886</v>
      </c>
    </row>
    <row r="14" spans="1:17" x14ac:dyDescent="0.55000000000000004">
      <c r="A14" s="8" t="s">
        <v>46</v>
      </c>
      <c r="C14" s="9">
        <v>4032094</v>
      </c>
      <c r="D14" s="9"/>
      <c r="E14" s="9">
        <v>84170163854</v>
      </c>
      <c r="F14" s="9"/>
      <c r="G14" s="9">
        <v>91705397571</v>
      </c>
      <c r="H14" s="9"/>
      <c r="I14" s="9">
        <v>-7535233717</v>
      </c>
      <c r="J14" s="9"/>
      <c r="K14" s="9">
        <v>4032094</v>
      </c>
      <c r="L14" s="9"/>
      <c r="M14" s="9">
        <v>84170163854</v>
      </c>
      <c r="N14" s="9"/>
      <c r="O14" s="9">
        <v>68646891509</v>
      </c>
      <c r="P14" s="9"/>
      <c r="Q14" s="9">
        <v>15523272345</v>
      </c>
    </row>
    <row r="15" spans="1:17" x14ac:dyDescent="0.55000000000000004">
      <c r="A15" s="8" t="s">
        <v>31</v>
      </c>
      <c r="C15" s="9">
        <v>6064981</v>
      </c>
      <c r="D15" s="9"/>
      <c r="E15" s="9">
        <v>299515471956</v>
      </c>
      <c r="F15" s="9"/>
      <c r="G15" s="9">
        <v>279137809009</v>
      </c>
      <c r="H15" s="9"/>
      <c r="I15" s="9">
        <v>20377662947</v>
      </c>
      <c r="J15" s="9"/>
      <c r="K15" s="9">
        <v>6064981</v>
      </c>
      <c r="L15" s="9"/>
      <c r="M15" s="9">
        <v>299515471956</v>
      </c>
      <c r="N15" s="9"/>
      <c r="O15" s="9">
        <v>270236979393</v>
      </c>
      <c r="P15" s="9"/>
      <c r="Q15" s="9">
        <v>29278492563</v>
      </c>
    </row>
    <row r="16" spans="1:17" x14ac:dyDescent="0.55000000000000004">
      <c r="A16" s="8" t="s">
        <v>54</v>
      </c>
      <c r="C16" s="9">
        <v>12400000</v>
      </c>
      <c r="D16" s="9"/>
      <c r="E16" s="9">
        <v>236047113000</v>
      </c>
      <c r="F16" s="9"/>
      <c r="G16" s="9">
        <v>265260254400</v>
      </c>
      <c r="H16" s="9"/>
      <c r="I16" s="9">
        <v>-29213141400</v>
      </c>
      <c r="J16" s="9"/>
      <c r="K16" s="9">
        <v>12400000</v>
      </c>
      <c r="L16" s="9"/>
      <c r="M16" s="9">
        <v>236047113000</v>
      </c>
      <c r="N16" s="9"/>
      <c r="O16" s="9">
        <v>194490849194</v>
      </c>
      <c r="P16" s="9"/>
      <c r="Q16" s="9">
        <v>41556263806</v>
      </c>
    </row>
    <row r="17" spans="1:17" x14ac:dyDescent="0.55000000000000004">
      <c r="A17" s="8" t="s">
        <v>57</v>
      </c>
      <c r="C17" s="9">
        <v>17366583</v>
      </c>
      <c r="D17" s="9"/>
      <c r="E17" s="9">
        <v>272068848858</v>
      </c>
      <c r="F17" s="9"/>
      <c r="G17" s="9">
        <v>278801517073</v>
      </c>
      <c r="H17" s="9"/>
      <c r="I17" s="9">
        <v>-6732668215</v>
      </c>
      <c r="J17" s="9"/>
      <c r="K17" s="9">
        <v>17366583</v>
      </c>
      <c r="L17" s="9"/>
      <c r="M17" s="9">
        <v>272068848858</v>
      </c>
      <c r="N17" s="9"/>
      <c r="O17" s="9">
        <v>298565300640</v>
      </c>
      <c r="P17" s="9"/>
      <c r="Q17" s="9">
        <v>-26496451782</v>
      </c>
    </row>
    <row r="18" spans="1:17" x14ac:dyDescent="0.55000000000000004">
      <c r="A18" s="8" t="s">
        <v>15</v>
      </c>
      <c r="C18" s="9">
        <v>8058158</v>
      </c>
      <c r="D18" s="9"/>
      <c r="E18" s="9">
        <v>66805167745</v>
      </c>
      <c r="F18" s="9"/>
      <c r="G18" s="9">
        <v>68647516496</v>
      </c>
      <c r="H18" s="9"/>
      <c r="I18" s="9">
        <v>-1842348751</v>
      </c>
      <c r="J18" s="9"/>
      <c r="K18" s="9">
        <v>8058158</v>
      </c>
      <c r="L18" s="9"/>
      <c r="M18" s="9">
        <v>66805167745</v>
      </c>
      <c r="N18" s="9"/>
      <c r="O18" s="9">
        <v>59504199366</v>
      </c>
      <c r="P18" s="9"/>
      <c r="Q18" s="9">
        <v>7300968379</v>
      </c>
    </row>
    <row r="19" spans="1:17" x14ac:dyDescent="0.55000000000000004">
      <c r="A19" s="8" t="s">
        <v>21</v>
      </c>
      <c r="C19" s="9">
        <v>36114465</v>
      </c>
      <c r="D19" s="9"/>
      <c r="E19" s="9">
        <v>1242484599929</v>
      </c>
      <c r="F19" s="9"/>
      <c r="G19" s="9">
        <v>1279102175541</v>
      </c>
      <c r="H19" s="9"/>
      <c r="I19" s="9">
        <v>-36617575612</v>
      </c>
      <c r="J19" s="9"/>
      <c r="K19" s="9">
        <v>36114465</v>
      </c>
      <c r="L19" s="9"/>
      <c r="M19" s="9">
        <v>1242484599929</v>
      </c>
      <c r="N19" s="9"/>
      <c r="O19" s="9">
        <v>1118904323881</v>
      </c>
      <c r="P19" s="9"/>
      <c r="Q19" s="9">
        <v>123580276048</v>
      </c>
    </row>
    <row r="20" spans="1:17" x14ac:dyDescent="0.55000000000000004">
      <c r="A20" s="8" t="s">
        <v>58</v>
      </c>
      <c r="C20" s="9">
        <v>3475000</v>
      </c>
      <c r="D20" s="9"/>
      <c r="E20" s="9">
        <v>72022650187</v>
      </c>
      <c r="F20" s="9"/>
      <c r="G20" s="9">
        <v>94613927512</v>
      </c>
      <c r="H20" s="9"/>
      <c r="I20" s="9">
        <v>-22591277325</v>
      </c>
      <c r="J20" s="9"/>
      <c r="K20" s="9">
        <v>3475000</v>
      </c>
      <c r="L20" s="9"/>
      <c r="M20" s="9">
        <v>72022650187</v>
      </c>
      <c r="N20" s="9"/>
      <c r="O20" s="9">
        <v>172762336597</v>
      </c>
      <c r="P20" s="9"/>
      <c r="Q20" s="9">
        <v>-100739686410</v>
      </c>
    </row>
    <row r="21" spans="1:17" x14ac:dyDescent="0.55000000000000004">
      <c r="A21" s="8" t="s">
        <v>19</v>
      </c>
      <c r="C21" s="9">
        <v>431183</v>
      </c>
      <c r="D21" s="9"/>
      <c r="E21" s="9">
        <v>62603866375</v>
      </c>
      <c r="F21" s="9"/>
      <c r="G21" s="9">
        <v>62188107438</v>
      </c>
      <c r="H21" s="9"/>
      <c r="I21" s="9">
        <v>415758937</v>
      </c>
      <c r="J21" s="9"/>
      <c r="K21" s="9">
        <v>431183</v>
      </c>
      <c r="L21" s="9"/>
      <c r="M21" s="9">
        <v>62603866375</v>
      </c>
      <c r="N21" s="9"/>
      <c r="O21" s="9">
        <v>67674337955</v>
      </c>
      <c r="P21" s="9"/>
      <c r="Q21" s="9">
        <v>-5070471580</v>
      </c>
    </row>
    <row r="22" spans="1:17" x14ac:dyDescent="0.55000000000000004">
      <c r="A22" s="8" t="s">
        <v>29</v>
      </c>
      <c r="C22" s="9">
        <v>500000</v>
      </c>
      <c r="D22" s="9"/>
      <c r="E22" s="9">
        <v>3394680750</v>
      </c>
      <c r="F22" s="9"/>
      <c r="G22" s="9">
        <v>4731678000</v>
      </c>
      <c r="H22" s="9"/>
      <c r="I22" s="9">
        <v>-1336997250</v>
      </c>
      <c r="J22" s="9"/>
      <c r="K22" s="9">
        <v>500000</v>
      </c>
      <c r="L22" s="9"/>
      <c r="M22" s="9">
        <v>3394680750</v>
      </c>
      <c r="N22" s="9"/>
      <c r="O22" s="9">
        <v>1707500000</v>
      </c>
      <c r="P22" s="9"/>
      <c r="Q22" s="9">
        <v>1687180750</v>
      </c>
    </row>
    <row r="23" spans="1:17" x14ac:dyDescent="0.55000000000000004">
      <c r="A23" s="8" t="s">
        <v>22</v>
      </c>
      <c r="C23" s="9">
        <v>2761247</v>
      </c>
      <c r="D23" s="9"/>
      <c r="E23" s="9">
        <v>185000704915</v>
      </c>
      <c r="F23" s="9"/>
      <c r="G23" s="9">
        <v>197544521257</v>
      </c>
      <c r="H23" s="9"/>
      <c r="I23" s="9">
        <v>-12543816342</v>
      </c>
      <c r="J23" s="9"/>
      <c r="K23" s="9">
        <v>2761247</v>
      </c>
      <c r="L23" s="9"/>
      <c r="M23" s="9">
        <v>185000704915</v>
      </c>
      <c r="N23" s="9"/>
      <c r="O23" s="9">
        <v>179658890750</v>
      </c>
      <c r="P23" s="9"/>
      <c r="Q23" s="9">
        <v>5341814165</v>
      </c>
    </row>
    <row r="24" spans="1:17" x14ac:dyDescent="0.55000000000000004">
      <c r="A24" s="8" t="s">
        <v>25</v>
      </c>
      <c r="C24" s="9">
        <v>3543905</v>
      </c>
      <c r="D24" s="9"/>
      <c r="E24" s="9">
        <v>210347508473</v>
      </c>
      <c r="F24" s="9"/>
      <c r="G24" s="9">
        <v>223632340609</v>
      </c>
      <c r="H24" s="9"/>
      <c r="I24" s="9">
        <v>-13284832136</v>
      </c>
      <c r="J24" s="9"/>
      <c r="K24" s="9">
        <v>3543905</v>
      </c>
      <c r="L24" s="9"/>
      <c r="M24" s="9">
        <v>210347508473</v>
      </c>
      <c r="N24" s="9"/>
      <c r="O24" s="9">
        <v>137556059055</v>
      </c>
      <c r="P24" s="9"/>
      <c r="Q24" s="9">
        <v>72791449418</v>
      </c>
    </row>
    <row r="25" spans="1:17" x14ac:dyDescent="0.55000000000000004">
      <c r="A25" s="8" t="s">
        <v>27</v>
      </c>
      <c r="C25" s="9">
        <v>3593753</v>
      </c>
      <c r="D25" s="9"/>
      <c r="E25" s="9">
        <v>243885711482</v>
      </c>
      <c r="F25" s="9"/>
      <c r="G25" s="9">
        <v>282217243402</v>
      </c>
      <c r="H25" s="9"/>
      <c r="I25" s="9">
        <v>-38331531920</v>
      </c>
      <c r="J25" s="9"/>
      <c r="K25" s="9">
        <v>3593753</v>
      </c>
      <c r="L25" s="9"/>
      <c r="M25" s="9">
        <v>243885711482</v>
      </c>
      <c r="N25" s="9"/>
      <c r="O25" s="9">
        <v>231829885225</v>
      </c>
      <c r="P25" s="9"/>
      <c r="Q25" s="9">
        <v>12055826257</v>
      </c>
    </row>
    <row r="26" spans="1:17" x14ac:dyDescent="0.55000000000000004">
      <c r="A26" s="8" t="s">
        <v>42</v>
      </c>
      <c r="C26" s="9">
        <v>24900000</v>
      </c>
      <c r="D26" s="9"/>
      <c r="E26" s="9">
        <v>244795747050</v>
      </c>
      <c r="F26" s="9"/>
      <c r="G26" s="9">
        <v>250736189850</v>
      </c>
      <c r="H26" s="9"/>
      <c r="I26" s="9">
        <v>-5940442800</v>
      </c>
      <c r="J26" s="9"/>
      <c r="K26" s="9">
        <v>24900000</v>
      </c>
      <c r="L26" s="9"/>
      <c r="M26" s="9">
        <v>244795747050</v>
      </c>
      <c r="N26" s="9"/>
      <c r="O26" s="9">
        <v>194220728566</v>
      </c>
      <c r="P26" s="9"/>
      <c r="Q26" s="9">
        <v>50575018484</v>
      </c>
    </row>
    <row r="27" spans="1:17" x14ac:dyDescent="0.55000000000000004">
      <c r="A27" s="8" t="s">
        <v>48</v>
      </c>
      <c r="C27" s="9">
        <v>45718</v>
      </c>
      <c r="D27" s="9"/>
      <c r="E27" s="9">
        <v>858928982</v>
      </c>
      <c r="F27" s="9"/>
      <c r="G27" s="9">
        <v>1038033030</v>
      </c>
      <c r="H27" s="9"/>
      <c r="I27" s="9">
        <v>-179104048</v>
      </c>
      <c r="J27" s="9"/>
      <c r="K27" s="9">
        <v>45718</v>
      </c>
      <c r="L27" s="9"/>
      <c r="M27" s="9">
        <v>858928982</v>
      </c>
      <c r="N27" s="9"/>
      <c r="O27" s="9">
        <v>343290830</v>
      </c>
      <c r="P27" s="9"/>
      <c r="Q27" s="9">
        <v>515638152</v>
      </c>
    </row>
    <row r="28" spans="1:17" x14ac:dyDescent="0.55000000000000004">
      <c r="A28" s="8" t="s">
        <v>28</v>
      </c>
      <c r="C28" s="9">
        <v>8520461</v>
      </c>
      <c r="D28" s="9"/>
      <c r="E28" s="9">
        <v>681748264578</v>
      </c>
      <c r="F28" s="9"/>
      <c r="G28" s="9">
        <v>729401226367</v>
      </c>
      <c r="H28" s="9"/>
      <c r="I28" s="9">
        <v>-47652961789</v>
      </c>
      <c r="J28" s="9"/>
      <c r="K28" s="9">
        <v>8520461</v>
      </c>
      <c r="L28" s="9"/>
      <c r="M28" s="9">
        <v>681748264578</v>
      </c>
      <c r="N28" s="9"/>
      <c r="O28" s="9">
        <v>610026751561</v>
      </c>
      <c r="P28" s="9"/>
      <c r="Q28" s="9">
        <v>71721513017</v>
      </c>
    </row>
    <row r="29" spans="1:17" x14ac:dyDescent="0.55000000000000004">
      <c r="A29" s="8" t="s">
        <v>41</v>
      </c>
      <c r="C29" s="9">
        <v>12000000</v>
      </c>
      <c r="D29" s="9"/>
      <c r="E29" s="9">
        <v>88211997000</v>
      </c>
      <c r="F29" s="9"/>
      <c r="G29" s="9">
        <v>89738857800</v>
      </c>
      <c r="H29" s="9"/>
      <c r="I29" s="9">
        <v>-1526860800</v>
      </c>
      <c r="J29" s="9"/>
      <c r="K29" s="9">
        <v>12000000</v>
      </c>
      <c r="L29" s="9"/>
      <c r="M29" s="9">
        <v>88211997000</v>
      </c>
      <c r="N29" s="9"/>
      <c r="O29" s="9">
        <v>89997159737</v>
      </c>
      <c r="P29" s="9"/>
      <c r="Q29" s="9">
        <v>-1785162737</v>
      </c>
    </row>
    <row r="30" spans="1:17" x14ac:dyDescent="0.55000000000000004">
      <c r="A30" s="8" t="s">
        <v>61</v>
      </c>
      <c r="C30" s="9">
        <v>27</v>
      </c>
      <c r="D30" s="9"/>
      <c r="E30" s="9">
        <v>210474</v>
      </c>
      <c r="F30" s="9"/>
      <c r="G30" s="9">
        <v>211924</v>
      </c>
      <c r="H30" s="9"/>
      <c r="I30" s="9">
        <v>-1450</v>
      </c>
      <c r="J30" s="9"/>
      <c r="K30" s="9">
        <v>27</v>
      </c>
      <c r="L30" s="9"/>
      <c r="M30" s="9">
        <v>210474</v>
      </c>
      <c r="N30" s="9"/>
      <c r="O30" s="9">
        <v>211924</v>
      </c>
      <c r="P30" s="9"/>
      <c r="Q30" s="9">
        <v>-1450</v>
      </c>
    </row>
    <row r="31" spans="1:17" x14ac:dyDescent="0.55000000000000004">
      <c r="A31" s="8" t="s">
        <v>62</v>
      </c>
      <c r="C31" s="9">
        <v>57338</v>
      </c>
      <c r="D31" s="9"/>
      <c r="E31" s="9">
        <v>449306081</v>
      </c>
      <c r="F31" s="9"/>
      <c r="G31" s="9">
        <v>354613192</v>
      </c>
      <c r="H31" s="9"/>
      <c r="I31" s="9">
        <v>94692889</v>
      </c>
      <c r="J31" s="9"/>
      <c r="K31" s="9">
        <v>57338</v>
      </c>
      <c r="L31" s="9"/>
      <c r="M31" s="9">
        <v>449306081</v>
      </c>
      <c r="N31" s="9"/>
      <c r="O31" s="9">
        <v>354613192</v>
      </c>
      <c r="P31" s="9"/>
      <c r="Q31" s="9">
        <v>94692889</v>
      </c>
    </row>
    <row r="32" spans="1:17" x14ac:dyDescent="0.55000000000000004">
      <c r="A32" s="8" t="s">
        <v>38</v>
      </c>
      <c r="C32" s="9">
        <v>3800060</v>
      </c>
      <c r="D32" s="9"/>
      <c r="E32" s="9">
        <v>125751298615</v>
      </c>
      <c r="F32" s="9"/>
      <c r="G32" s="9">
        <v>127840360198</v>
      </c>
      <c r="H32" s="9"/>
      <c r="I32" s="9">
        <v>-2089061583</v>
      </c>
      <c r="J32" s="9"/>
      <c r="K32" s="9">
        <v>3800060</v>
      </c>
      <c r="L32" s="9"/>
      <c r="M32" s="9">
        <v>125751298615</v>
      </c>
      <c r="N32" s="9"/>
      <c r="O32" s="9">
        <v>116609847092</v>
      </c>
      <c r="P32" s="9"/>
      <c r="Q32" s="9">
        <v>9141451523</v>
      </c>
    </row>
    <row r="33" spans="1:17" x14ac:dyDescent="0.55000000000000004">
      <c r="A33" s="8" t="s">
        <v>24</v>
      </c>
      <c r="C33" s="9">
        <v>2563138</v>
      </c>
      <c r="D33" s="9"/>
      <c r="E33" s="9">
        <v>170733929909</v>
      </c>
      <c r="F33" s="9"/>
      <c r="G33" s="9">
        <v>172411190881</v>
      </c>
      <c r="H33" s="9"/>
      <c r="I33" s="9">
        <v>-1677260972</v>
      </c>
      <c r="J33" s="9"/>
      <c r="K33" s="9">
        <v>2563138</v>
      </c>
      <c r="L33" s="9"/>
      <c r="M33" s="9">
        <v>170733929909</v>
      </c>
      <c r="N33" s="9"/>
      <c r="O33" s="9">
        <v>172411190881</v>
      </c>
      <c r="P33" s="9"/>
      <c r="Q33" s="9">
        <v>-1677260972</v>
      </c>
    </row>
    <row r="34" spans="1:17" x14ac:dyDescent="0.55000000000000004">
      <c r="A34" s="8" t="s">
        <v>52</v>
      </c>
      <c r="C34" s="9">
        <v>900000</v>
      </c>
      <c r="D34" s="9"/>
      <c r="E34" s="9">
        <v>60209608500</v>
      </c>
      <c r="F34" s="9"/>
      <c r="G34" s="9">
        <v>50654799900</v>
      </c>
      <c r="H34" s="9"/>
      <c r="I34" s="9">
        <v>9554808600</v>
      </c>
      <c r="J34" s="9"/>
      <c r="K34" s="9">
        <v>900000</v>
      </c>
      <c r="L34" s="9"/>
      <c r="M34" s="9">
        <v>60209608500</v>
      </c>
      <c r="N34" s="9"/>
      <c r="O34" s="9">
        <v>42186293023</v>
      </c>
      <c r="P34" s="9"/>
      <c r="Q34" s="9">
        <v>18023315477</v>
      </c>
    </row>
    <row r="35" spans="1:17" x14ac:dyDescent="0.55000000000000004">
      <c r="A35" s="8" t="s">
        <v>43</v>
      </c>
      <c r="C35" s="9">
        <v>4482368</v>
      </c>
      <c r="D35" s="9"/>
      <c r="E35" s="9">
        <v>28115453814</v>
      </c>
      <c r="F35" s="9"/>
      <c r="G35" s="9">
        <v>29630391104</v>
      </c>
      <c r="H35" s="9"/>
      <c r="I35" s="9">
        <v>-1514937290</v>
      </c>
      <c r="J35" s="9"/>
      <c r="K35" s="9">
        <v>4482368</v>
      </c>
      <c r="L35" s="9"/>
      <c r="M35" s="9">
        <v>28115453814</v>
      </c>
      <c r="N35" s="9"/>
      <c r="O35" s="9">
        <v>27563612673</v>
      </c>
      <c r="P35" s="9"/>
      <c r="Q35" s="9">
        <v>551841141</v>
      </c>
    </row>
    <row r="36" spans="1:17" x14ac:dyDescent="0.55000000000000004">
      <c r="A36" s="8" t="s">
        <v>44</v>
      </c>
      <c r="C36" s="9">
        <v>29388450</v>
      </c>
      <c r="D36" s="9"/>
      <c r="E36" s="9">
        <v>404900339693</v>
      </c>
      <c r="F36" s="9"/>
      <c r="G36" s="9">
        <v>421844221152</v>
      </c>
      <c r="H36" s="9"/>
      <c r="I36" s="9">
        <v>-16943881459</v>
      </c>
      <c r="J36" s="9"/>
      <c r="K36" s="9">
        <v>29388450</v>
      </c>
      <c r="L36" s="9"/>
      <c r="M36" s="9">
        <v>404900339693</v>
      </c>
      <c r="N36" s="9"/>
      <c r="O36" s="9">
        <v>366428135853</v>
      </c>
      <c r="P36" s="9"/>
      <c r="Q36" s="9">
        <v>38472203840</v>
      </c>
    </row>
    <row r="37" spans="1:17" x14ac:dyDescent="0.55000000000000004">
      <c r="A37" s="8" t="s">
        <v>45</v>
      </c>
      <c r="C37" s="9">
        <v>56300000</v>
      </c>
      <c r="D37" s="9"/>
      <c r="E37" s="9">
        <v>532227292650</v>
      </c>
      <c r="F37" s="9"/>
      <c r="G37" s="9">
        <v>586513357200</v>
      </c>
      <c r="H37" s="9"/>
      <c r="I37" s="9">
        <v>-54286064550</v>
      </c>
      <c r="J37" s="9"/>
      <c r="K37" s="9">
        <v>56300000</v>
      </c>
      <c r="L37" s="9"/>
      <c r="M37" s="9">
        <v>532227292650</v>
      </c>
      <c r="N37" s="9"/>
      <c r="O37" s="9">
        <v>563700140645</v>
      </c>
      <c r="P37" s="9"/>
      <c r="Q37" s="9">
        <v>-31472847995</v>
      </c>
    </row>
    <row r="38" spans="1:17" x14ac:dyDescent="0.55000000000000004">
      <c r="A38" s="8" t="s">
        <v>59</v>
      </c>
      <c r="C38" s="9">
        <v>17108382</v>
      </c>
      <c r="D38" s="9"/>
      <c r="E38" s="9">
        <v>211902075603</v>
      </c>
      <c r="F38" s="9"/>
      <c r="G38" s="9">
        <v>191834302793</v>
      </c>
      <c r="H38" s="9"/>
      <c r="I38" s="9">
        <v>20067772810</v>
      </c>
      <c r="J38" s="9"/>
      <c r="K38" s="9">
        <v>17108382</v>
      </c>
      <c r="L38" s="9"/>
      <c r="M38" s="9">
        <v>211902075603</v>
      </c>
      <c r="N38" s="9"/>
      <c r="O38" s="9">
        <v>121822486517</v>
      </c>
      <c r="P38" s="9"/>
      <c r="Q38" s="9">
        <v>90079589086</v>
      </c>
    </row>
    <row r="39" spans="1:17" x14ac:dyDescent="0.55000000000000004">
      <c r="A39" s="8" t="s">
        <v>30</v>
      </c>
      <c r="C39" s="9">
        <v>9500020</v>
      </c>
      <c r="D39" s="9"/>
      <c r="E39" s="9">
        <v>230137970249</v>
      </c>
      <c r="F39" s="9"/>
      <c r="G39" s="9">
        <v>270178388545</v>
      </c>
      <c r="H39" s="9"/>
      <c r="I39" s="9">
        <v>-40040418296</v>
      </c>
      <c r="J39" s="9"/>
      <c r="K39" s="9">
        <v>9500020</v>
      </c>
      <c r="L39" s="9"/>
      <c r="M39" s="9">
        <v>230137970249</v>
      </c>
      <c r="N39" s="9"/>
      <c r="O39" s="9">
        <v>230724324342</v>
      </c>
      <c r="P39" s="9"/>
      <c r="Q39" s="9">
        <v>-586354093</v>
      </c>
    </row>
    <row r="40" spans="1:17" x14ac:dyDescent="0.55000000000000004">
      <c r="A40" s="8" t="s">
        <v>55</v>
      </c>
      <c r="C40" s="9">
        <v>38692363</v>
      </c>
      <c r="D40" s="9"/>
      <c r="E40" s="9">
        <v>381929084360</v>
      </c>
      <c r="F40" s="9"/>
      <c r="G40" s="9">
        <v>492315436033</v>
      </c>
      <c r="H40" s="9"/>
      <c r="I40" s="9">
        <v>-110386351673</v>
      </c>
      <c r="J40" s="9"/>
      <c r="K40" s="9">
        <v>38692363</v>
      </c>
      <c r="L40" s="9"/>
      <c r="M40" s="9">
        <v>381929084360</v>
      </c>
      <c r="N40" s="9"/>
      <c r="O40" s="9">
        <v>449640854000</v>
      </c>
      <c r="P40" s="9"/>
      <c r="Q40" s="9">
        <v>-67711769640</v>
      </c>
    </row>
    <row r="41" spans="1:17" x14ac:dyDescent="0.55000000000000004">
      <c r="A41" s="8" t="s">
        <v>32</v>
      </c>
      <c r="C41" s="9">
        <v>38082885</v>
      </c>
      <c r="D41" s="9"/>
      <c r="E41" s="9">
        <v>308907341367</v>
      </c>
      <c r="F41" s="9"/>
      <c r="G41" s="9">
        <v>294619780628</v>
      </c>
      <c r="H41" s="9"/>
      <c r="I41" s="9">
        <v>14287560739</v>
      </c>
      <c r="J41" s="9"/>
      <c r="K41" s="9">
        <v>38082885</v>
      </c>
      <c r="L41" s="9"/>
      <c r="M41" s="9">
        <v>308907341367</v>
      </c>
      <c r="N41" s="9"/>
      <c r="O41" s="9">
        <v>336223346100</v>
      </c>
      <c r="P41" s="9"/>
      <c r="Q41" s="9">
        <v>-27316004733</v>
      </c>
    </row>
    <row r="42" spans="1:17" x14ac:dyDescent="0.55000000000000004">
      <c r="A42" s="8" t="s">
        <v>26</v>
      </c>
      <c r="C42" s="9">
        <v>8656623</v>
      </c>
      <c r="D42" s="9"/>
      <c r="E42" s="9">
        <v>434644413865</v>
      </c>
      <c r="F42" s="9"/>
      <c r="G42" s="9">
        <v>474227947893</v>
      </c>
      <c r="H42" s="9"/>
      <c r="I42" s="9">
        <v>-39583534028</v>
      </c>
      <c r="J42" s="9"/>
      <c r="K42" s="9">
        <v>8656623</v>
      </c>
      <c r="L42" s="9"/>
      <c r="M42" s="9">
        <v>434644413865</v>
      </c>
      <c r="N42" s="9"/>
      <c r="O42" s="9">
        <v>302513691462</v>
      </c>
      <c r="P42" s="9"/>
      <c r="Q42" s="9">
        <v>132130722403</v>
      </c>
    </row>
    <row r="43" spans="1:17" x14ac:dyDescent="0.55000000000000004">
      <c r="A43" s="8" t="s">
        <v>64</v>
      </c>
      <c r="C43" s="9">
        <v>1500000</v>
      </c>
      <c r="D43" s="9"/>
      <c r="E43" s="9">
        <v>46253146500</v>
      </c>
      <c r="F43" s="9"/>
      <c r="G43" s="9">
        <v>38284103925</v>
      </c>
      <c r="H43" s="9"/>
      <c r="I43" s="9">
        <v>7969042575</v>
      </c>
      <c r="J43" s="9"/>
      <c r="K43" s="9">
        <v>1500000</v>
      </c>
      <c r="L43" s="9"/>
      <c r="M43" s="9">
        <v>46253146500</v>
      </c>
      <c r="N43" s="9"/>
      <c r="O43" s="9">
        <v>38284103925</v>
      </c>
      <c r="P43" s="9"/>
      <c r="Q43" s="9">
        <v>7969042575</v>
      </c>
    </row>
    <row r="44" spans="1:17" x14ac:dyDescent="0.55000000000000004">
      <c r="A44" s="8" t="s">
        <v>36</v>
      </c>
      <c r="C44" s="9">
        <v>600000</v>
      </c>
      <c r="D44" s="9"/>
      <c r="E44" s="9">
        <v>57251315700</v>
      </c>
      <c r="F44" s="9"/>
      <c r="G44" s="9">
        <v>58408389900</v>
      </c>
      <c r="H44" s="9"/>
      <c r="I44" s="9">
        <v>-1157074200</v>
      </c>
      <c r="J44" s="9"/>
      <c r="K44" s="9">
        <v>600000</v>
      </c>
      <c r="L44" s="9"/>
      <c r="M44" s="9">
        <v>57251315700</v>
      </c>
      <c r="N44" s="9"/>
      <c r="O44" s="9">
        <v>87259437577</v>
      </c>
      <c r="P44" s="9"/>
      <c r="Q44" s="9">
        <v>-30008121877</v>
      </c>
    </row>
    <row r="45" spans="1:17" x14ac:dyDescent="0.55000000000000004">
      <c r="A45" s="8" t="s">
        <v>39</v>
      </c>
      <c r="C45" s="9">
        <v>381837</v>
      </c>
      <c r="D45" s="9"/>
      <c r="E45" s="9">
        <v>132494778932</v>
      </c>
      <c r="F45" s="9"/>
      <c r="G45" s="9">
        <v>153768678642</v>
      </c>
      <c r="H45" s="9"/>
      <c r="I45" s="9">
        <v>-21273899710</v>
      </c>
      <c r="J45" s="9"/>
      <c r="K45" s="9">
        <v>381837</v>
      </c>
      <c r="L45" s="9"/>
      <c r="M45" s="9">
        <v>132494778932</v>
      </c>
      <c r="N45" s="9"/>
      <c r="O45" s="9">
        <v>133772363623</v>
      </c>
      <c r="P45" s="9"/>
      <c r="Q45" s="9">
        <v>-1277584691</v>
      </c>
    </row>
    <row r="46" spans="1:17" x14ac:dyDescent="0.55000000000000004">
      <c r="A46" s="8" t="s">
        <v>16</v>
      </c>
      <c r="C46" s="9">
        <v>2300000</v>
      </c>
      <c r="D46" s="9"/>
      <c r="E46" s="9">
        <v>55580317650</v>
      </c>
      <c r="F46" s="9"/>
      <c r="G46" s="9">
        <v>64131135750</v>
      </c>
      <c r="H46" s="9"/>
      <c r="I46" s="9">
        <v>-8550818100</v>
      </c>
      <c r="J46" s="9"/>
      <c r="K46" s="9">
        <v>2300000</v>
      </c>
      <c r="L46" s="9"/>
      <c r="M46" s="9">
        <v>55580317650</v>
      </c>
      <c r="N46" s="9"/>
      <c r="O46" s="9">
        <v>54675840642</v>
      </c>
      <c r="P46" s="9"/>
      <c r="Q46" s="9">
        <v>904477008</v>
      </c>
    </row>
    <row r="47" spans="1:17" x14ac:dyDescent="0.55000000000000004">
      <c r="A47" s="8" t="s">
        <v>53</v>
      </c>
      <c r="C47" s="9">
        <v>109500000</v>
      </c>
      <c r="D47" s="9"/>
      <c r="E47" s="9">
        <v>1354075029000</v>
      </c>
      <c r="F47" s="9"/>
      <c r="G47" s="9">
        <v>1344278666250</v>
      </c>
      <c r="H47" s="9"/>
      <c r="I47" s="9">
        <v>9796362750</v>
      </c>
      <c r="J47" s="9"/>
      <c r="K47" s="9">
        <v>109500000</v>
      </c>
      <c r="L47" s="9"/>
      <c r="M47" s="9">
        <v>1354075029000</v>
      </c>
      <c r="N47" s="9"/>
      <c r="O47" s="9">
        <v>1180088831312</v>
      </c>
      <c r="P47" s="9"/>
      <c r="Q47" s="9">
        <v>173986197688</v>
      </c>
    </row>
    <row r="48" spans="1:17" x14ac:dyDescent="0.55000000000000004">
      <c r="A48" s="8" t="s">
        <v>51</v>
      </c>
      <c r="C48" s="9">
        <v>84179100</v>
      </c>
      <c r="D48" s="9"/>
      <c r="E48" s="9">
        <v>1238437868454</v>
      </c>
      <c r="F48" s="9"/>
      <c r="G48" s="9">
        <v>1235090739079</v>
      </c>
      <c r="H48" s="9"/>
      <c r="I48" s="9">
        <v>3347129375</v>
      </c>
      <c r="J48" s="9"/>
      <c r="K48" s="9">
        <v>84179100</v>
      </c>
      <c r="L48" s="9"/>
      <c r="M48" s="9">
        <v>1238437868454</v>
      </c>
      <c r="N48" s="9"/>
      <c r="O48" s="9">
        <v>1070309599210</v>
      </c>
      <c r="P48" s="9"/>
      <c r="Q48" s="9">
        <v>168128269244</v>
      </c>
    </row>
    <row r="49" spans="1:17" x14ac:dyDescent="0.55000000000000004">
      <c r="A49" s="8" t="s">
        <v>23</v>
      </c>
      <c r="C49" s="9">
        <v>4070502</v>
      </c>
      <c r="D49" s="9"/>
      <c r="E49" s="9">
        <v>102451873231</v>
      </c>
      <c r="F49" s="9"/>
      <c r="G49" s="9">
        <v>99093458745</v>
      </c>
      <c r="H49" s="9"/>
      <c r="I49" s="9">
        <v>3358414486</v>
      </c>
      <c r="J49" s="9"/>
      <c r="K49" s="9">
        <v>4070502</v>
      </c>
      <c r="L49" s="9"/>
      <c r="M49" s="9">
        <v>102451873231</v>
      </c>
      <c r="N49" s="9"/>
      <c r="O49" s="9">
        <v>104003709680</v>
      </c>
      <c r="P49" s="9"/>
      <c r="Q49" s="9">
        <v>-1551836449</v>
      </c>
    </row>
    <row r="50" spans="1:17" x14ac:dyDescent="0.55000000000000004">
      <c r="A50" s="8" t="s">
        <v>37</v>
      </c>
      <c r="C50" s="9">
        <v>100000</v>
      </c>
      <c r="D50" s="9"/>
      <c r="E50" s="9">
        <v>2605405066</v>
      </c>
      <c r="F50" s="9"/>
      <c r="G50" s="9">
        <v>3889717650</v>
      </c>
      <c r="H50" s="9"/>
      <c r="I50" s="9">
        <v>-1284312584</v>
      </c>
      <c r="J50" s="9"/>
      <c r="K50" s="9">
        <v>100000</v>
      </c>
      <c r="L50" s="9"/>
      <c r="M50" s="9">
        <v>2605405066</v>
      </c>
      <c r="N50" s="9"/>
      <c r="O50" s="9">
        <v>3953250598</v>
      </c>
      <c r="P50" s="9"/>
      <c r="Q50" s="9">
        <v>-1347845532</v>
      </c>
    </row>
    <row r="51" spans="1:17" x14ac:dyDescent="0.55000000000000004">
      <c r="A51" s="8" t="s">
        <v>35</v>
      </c>
      <c r="C51" s="9">
        <v>20971477</v>
      </c>
      <c r="D51" s="9"/>
      <c r="E51" s="9">
        <v>120493906994</v>
      </c>
      <c r="F51" s="9"/>
      <c r="G51" s="9">
        <v>148428480588</v>
      </c>
      <c r="H51" s="9"/>
      <c r="I51" s="9">
        <v>-27934573594</v>
      </c>
      <c r="J51" s="9"/>
      <c r="K51" s="9">
        <v>20971477</v>
      </c>
      <c r="L51" s="9"/>
      <c r="M51" s="9">
        <v>120493906994</v>
      </c>
      <c r="N51" s="9"/>
      <c r="O51" s="9">
        <v>134408616302</v>
      </c>
      <c r="P51" s="9"/>
      <c r="Q51" s="9">
        <v>-13914709308</v>
      </c>
    </row>
    <row r="52" spans="1:17" x14ac:dyDescent="0.55000000000000004">
      <c r="A52" s="8" t="s">
        <v>18</v>
      </c>
      <c r="C52" s="9">
        <v>1141012</v>
      </c>
      <c r="D52" s="9"/>
      <c r="E52" s="9">
        <v>93598348640</v>
      </c>
      <c r="F52" s="9"/>
      <c r="G52" s="9">
        <v>100720134722</v>
      </c>
      <c r="H52" s="9"/>
      <c r="I52" s="9">
        <v>-7121786082</v>
      </c>
      <c r="J52" s="9"/>
      <c r="K52" s="9">
        <v>1141012</v>
      </c>
      <c r="L52" s="9"/>
      <c r="M52" s="9">
        <v>93598348640</v>
      </c>
      <c r="N52" s="9"/>
      <c r="O52" s="9">
        <v>93056799960</v>
      </c>
      <c r="P52" s="9"/>
      <c r="Q52" s="9">
        <v>541548680</v>
      </c>
    </row>
    <row r="53" spans="1:17" x14ac:dyDescent="0.55000000000000004">
      <c r="A53" s="8" t="s">
        <v>50</v>
      </c>
      <c r="C53" s="9">
        <v>6540532</v>
      </c>
      <c r="D53" s="9"/>
      <c r="E53" s="9">
        <v>206426302748</v>
      </c>
      <c r="F53" s="9"/>
      <c r="G53" s="9">
        <v>230352249019</v>
      </c>
      <c r="H53" s="9"/>
      <c r="I53" s="9">
        <v>-23925946271</v>
      </c>
      <c r="J53" s="9"/>
      <c r="K53" s="9">
        <v>6540532</v>
      </c>
      <c r="L53" s="9"/>
      <c r="M53" s="9">
        <v>206426302748</v>
      </c>
      <c r="N53" s="9"/>
      <c r="O53" s="9">
        <v>243487297803</v>
      </c>
      <c r="P53" s="9"/>
      <c r="Q53" s="9">
        <v>-37060995055</v>
      </c>
    </row>
    <row r="54" spans="1:17" x14ac:dyDescent="0.55000000000000004">
      <c r="A54" s="8" t="s">
        <v>20</v>
      </c>
      <c r="C54" s="9">
        <v>24038398</v>
      </c>
      <c r="D54" s="9"/>
      <c r="E54" s="9">
        <v>2258590328155</v>
      </c>
      <c r="F54" s="9"/>
      <c r="G54" s="9">
        <v>2297180276792</v>
      </c>
      <c r="H54" s="9"/>
      <c r="I54" s="9">
        <v>-38589948637</v>
      </c>
      <c r="J54" s="9"/>
      <c r="K54" s="9">
        <v>24038398</v>
      </c>
      <c r="L54" s="9"/>
      <c r="M54" s="9">
        <v>2258590328155</v>
      </c>
      <c r="N54" s="9"/>
      <c r="O54" s="9">
        <v>1481964871512</v>
      </c>
      <c r="P54" s="9"/>
      <c r="Q54" s="9">
        <v>776625456643</v>
      </c>
    </row>
    <row r="55" spans="1:17" x14ac:dyDescent="0.55000000000000004">
      <c r="A55" s="8" t="s">
        <v>56</v>
      </c>
      <c r="C55" s="9">
        <v>54115343</v>
      </c>
      <c r="D55" s="9"/>
      <c r="E55" s="9">
        <v>970432155033</v>
      </c>
      <c r="F55" s="9"/>
      <c r="G55" s="9">
        <v>1052198057230</v>
      </c>
      <c r="H55" s="9"/>
      <c r="I55" s="9">
        <v>-81765902197</v>
      </c>
      <c r="J55" s="9"/>
      <c r="K55" s="9">
        <v>54115343</v>
      </c>
      <c r="L55" s="9"/>
      <c r="M55" s="9">
        <v>970432155033</v>
      </c>
      <c r="N55" s="9"/>
      <c r="O55" s="9">
        <v>973356072073</v>
      </c>
      <c r="P55" s="9"/>
      <c r="Q55" s="9">
        <v>-2923917040</v>
      </c>
    </row>
    <row r="56" spans="1:17" x14ac:dyDescent="0.55000000000000004">
      <c r="A56" s="8" t="s">
        <v>17</v>
      </c>
      <c r="C56" s="9">
        <v>281217</v>
      </c>
      <c r="D56" s="9"/>
      <c r="E56" s="9">
        <v>28696285020</v>
      </c>
      <c r="F56" s="9"/>
      <c r="G56" s="9">
        <v>31609130988</v>
      </c>
      <c r="H56" s="9"/>
      <c r="I56" s="9">
        <v>-2912845968</v>
      </c>
      <c r="J56" s="9"/>
      <c r="K56" s="9">
        <v>281217</v>
      </c>
      <c r="L56" s="9"/>
      <c r="M56" s="9">
        <v>28696285020</v>
      </c>
      <c r="N56" s="9"/>
      <c r="O56" s="9">
        <v>32547327655</v>
      </c>
      <c r="P56" s="9"/>
      <c r="Q56" s="9">
        <v>-3851042635</v>
      </c>
    </row>
    <row r="57" spans="1:17" x14ac:dyDescent="0.55000000000000004">
      <c r="A57" s="8" t="s">
        <v>24</v>
      </c>
      <c r="C57" s="9">
        <v>0</v>
      </c>
      <c r="D57" s="9"/>
      <c r="E57" s="9">
        <v>0</v>
      </c>
      <c r="F57" s="9"/>
      <c r="G57" s="9">
        <v>18579137217</v>
      </c>
      <c r="H57" s="9"/>
      <c r="I57" s="9">
        <v>-18579137217</v>
      </c>
      <c r="J57" s="9"/>
      <c r="K57" s="9">
        <v>0</v>
      </c>
      <c r="L57" s="9"/>
      <c r="M57" s="9">
        <v>0</v>
      </c>
      <c r="N57" s="9"/>
      <c r="O57" s="9">
        <v>0</v>
      </c>
      <c r="P57" s="9"/>
      <c r="Q57" s="9">
        <v>0</v>
      </c>
    </row>
    <row r="58" spans="1:17" x14ac:dyDescent="0.55000000000000004">
      <c r="A58" s="8" t="s">
        <v>87</v>
      </c>
      <c r="C58" s="9">
        <v>10000</v>
      </c>
      <c r="D58" s="9"/>
      <c r="E58" s="9">
        <v>9546889312</v>
      </c>
      <c r="F58" s="9"/>
      <c r="G58" s="9">
        <v>9399835970</v>
      </c>
      <c r="H58" s="9"/>
      <c r="I58" s="9">
        <v>147053342</v>
      </c>
      <c r="J58" s="9"/>
      <c r="K58" s="9">
        <v>10000</v>
      </c>
      <c r="L58" s="9"/>
      <c r="M58" s="9">
        <v>9546889312</v>
      </c>
      <c r="N58" s="9"/>
      <c r="O58" s="9">
        <v>9111322761</v>
      </c>
      <c r="P58" s="9"/>
      <c r="Q58" s="9">
        <v>435566551</v>
      </c>
    </row>
    <row r="59" spans="1:17" x14ac:dyDescent="0.55000000000000004">
      <c r="A59" s="8" t="s">
        <v>99</v>
      </c>
      <c r="C59" s="9">
        <v>11060</v>
      </c>
      <c r="D59" s="9"/>
      <c r="E59" s="9">
        <v>10824472628</v>
      </c>
      <c r="F59" s="9"/>
      <c r="G59" s="9">
        <v>10645587437</v>
      </c>
      <c r="H59" s="9"/>
      <c r="I59" s="9">
        <v>178885191</v>
      </c>
      <c r="J59" s="9"/>
      <c r="K59" s="9">
        <v>11060</v>
      </c>
      <c r="L59" s="9"/>
      <c r="M59" s="9">
        <v>10824472628</v>
      </c>
      <c r="N59" s="9"/>
      <c r="O59" s="9">
        <v>9636141627</v>
      </c>
      <c r="P59" s="9"/>
      <c r="Q59" s="9">
        <v>1188331001</v>
      </c>
    </row>
    <row r="60" spans="1:17" x14ac:dyDescent="0.55000000000000004">
      <c r="A60" s="8" t="s">
        <v>126</v>
      </c>
      <c r="C60" s="9">
        <v>10000</v>
      </c>
      <c r="D60" s="9"/>
      <c r="E60" s="9">
        <v>9048059741</v>
      </c>
      <c r="F60" s="9"/>
      <c r="G60" s="9">
        <v>8913334165</v>
      </c>
      <c r="H60" s="9"/>
      <c r="I60" s="9">
        <v>134725576</v>
      </c>
      <c r="J60" s="9"/>
      <c r="K60" s="9">
        <v>10000</v>
      </c>
      <c r="L60" s="9"/>
      <c r="M60" s="9">
        <v>9048059741</v>
      </c>
      <c r="N60" s="9"/>
      <c r="O60" s="9">
        <v>8627246887</v>
      </c>
      <c r="P60" s="9"/>
      <c r="Q60" s="9">
        <v>420812854</v>
      </c>
    </row>
    <row r="61" spans="1:17" x14ac:dyDescent="0.55000000000000004">
      <c r="A61" s="8" t="s">
        <v>120</v>
      </c>
      <c r="C61" s="9">
        <v>70812</v>
      </c>
      <c r="D61" s="9"/>
      <c r="E61" s="9">
        <v>64907966778</v>
      </c>
      <c r="F61" s="9"/>
      <c r="G61" s="9">
        <v>63921946802</v>
      </c>
      <c r="H61" s="9"/>
      <c r="I61" s="9">
        <v>986019976</v>
      </c>
      <c r="J61" s="9"/>
      <c r="K61" s="9">
        <v>70812</v>
      </c>
      <c r="L61" s="9"/>
      <c r="M61" s="9">
        <v>64907966778</v>
      </c>
      <c r="N61" s="9"/>
      <c r="O61" s="9">
        <v>59745845764</v>
      </c>
      <c r="P61" s="9"/>
      <c r="Q61" s="9">
        <v>5162121014</v>
      </c>
    </row>
    <row r="62" spans="1:17" x14ac:dyDescent="0.55000000000000004">
      <c r="A62" s="8" t="s">
        <v>117</v>
      </c>
      <c r="C62" s="9">
        <v>12701</v>
      </c>
      <c r="D62" s="9"/>
      <c r="E62" s="9">
        <v>12520928871</v>
      </c>
      <c r="F62" s="9"/>
      <c r="G62" s="9">
        <v>12321724396</v>
      </c>
      <c r="H62" s="9"/>
      <c r="I62" s="9">
        <v>199204475</v>
      </c>
      <c r="J62" s="9"/>
      <c r="K62" s="9">
        <v>12701</v>
      </c>
      <c r="L62" s="9"/>
      <c r="M62" s="9">
        <v>12520928871</v>
      </c>
      <c r="N62" s="9"/>
      <c r="O62" s="9">
        <v>11211255002</v>
      </c>
      <c r="P62" s="9"/>
      <c r="Q62" s="9">
        <v>1309673869</v>
      </c>
    </row>
    <row r="63" spans="1:17" x14ac:dyDescent="0.55000000000000004">
      <c r="A63" s="8" t="s">
        <v>108</v>
      </c>
      <c r="C63" s="9">
        <v>10000</v>
      </c>
      <c r="D63" s="9"/>
      <c r="E63" s="9">
        <v>9369061549</v>
      </c>
      <c r="F63" s="9"/>
      <c r="G63" s="9">
        <v>9346825580</v>
      </c>
      <c r="H63" s="9"/>
      <c r="I63" s="9">
        <v>22235969</v>
      </c>
      <c r="J63" s="9"/>
      <c r="K63" s="9">
        <v>10000</v>
      </c>
      <c r="L63" s="9"/>
      <c r="M63" s="9">
        <v>9369061549</v>
      </c>
      <c r="N63" s="9"/>
      <c r="O63" s="9">
        <v>9064113920</v>
      </c>
      <c r="P63" s="9"/>
      <c r="Q63" s="9">
        <v>304947629</v>
      </c>
    </row>
    <row r="64" spans="1:17" x14ac:dyDescent="0.55000000000000004">
      <c r="A64" s="8" t="s">
        <v>123</v>
      </c>
      <c r="C64" s="9">
        <v>32698</v>
      </c>
      <c r="D64" s="9"/>
      <c r="E64" s="9">
        <v>31671100032</v>
      </c>
      <c r="F64" s="9"/>
      <c r="G64" s="9">
        <v>31108044450</v>
      </c>
      <c r="H64" s="9"/>
      <c r="I64" s="9">
        <v>563055582</v>
      </c>
      <c r="J64" s="9"/>
      <c r="K64" s="9">
        <v>32698</v>
      </c>
      <c r="L64" s="9"/>
      <c r="M64" s="9">
        <v>31671100032</v>
      </c>
      <c r="N64" s="9"/>
      <c r="O64" s="9">
        <v>28548728672</v>
      </c>
      <c r="P64" s="9"/>
      <c r="Q64" s="9">
        <v>3122371360</v>
      </c>
    </row>
    <row r="65" spans="1:17" x14ac:dyDescent="0.55000000000000004">
      <c r="A65" s="8" t="s">
        <v>96</v>
      </c>
      <c r="C65" s="9">
        <v>9997</v>
      </c>
      <c r="D65" s="9"/>
      <c r="E65" s="9">
        <v>8029584339</v>
      </c>
      <c r="F65" s="9"/>
      <c r="G65" s="9">
        <v>7924345004</v>
      </c>
      <c r="H65" s="9"/>
      <c r="I65" s="9">
        <v>105239335</v>
      </c>
      <c r="J65" s="9"/>
      <c r="K65" s="9">
        <v>9997</v>
      </c>
      <c r="L65" s="9"/>
      <c r="M65" s="9">
        <v>8029584339</v>
      </c>
      <c r="N65" s="9"/>
      <c r="O65" s="9">
        <v>7736704373</v>
      </c>
      <c r="P65" s="9"/>
      <c r="Q65" s="9">
        <v>292879966</v>
      </c>
    </row>
    <row r="66" spans="1:17" x14ac:dyDescent="0.55000000000000004">
      <c r="A66" s="8" t="s">
        <v>81</v>
      </c>
      <c r="C66" s="9">
        <v>427</v>
      </c>
      <c r="D66" s="9"/>
      <c r="E66" s="9">
        <v>375707689</v>
      </c>
      <c r="F66" s="9"/>
      <c r="G66" s="9">
        <v>2033201218</v>
      </c>
      <c r="H66" s="9"/>
      <c r="I66" s="9">
        <v>-1657493529</v>
      </c>
      <c r="J66" s="9"/>
      <c r="K66" s="9">
        <v>427</v>
      </c>
      <c r="L66" s="9"/>
      <c r="M66" s="9">
        <v>375707689</v>
      </c>
      <c r="N66" s="9"/>
      <c r="O66" s="9">
        <v>351538771</v>
      </c>
      <c r="P66" s="9"/>
      <c r="Q66" s="9">
        <v>24168918</v>
      </c>
    </row>
    <row r="67" spans="1:17" x14ac:dyDescent="0.55000000000000004">
      <c r="A67" s="8" t="s">
        <v>147</v>
      </c>
      <c r="C67" s="9">
        <v>28237</v>
      </c>
      <c r="D67" s="9"/>
      <c r="E67" s="9">
        <v>26030896287</v>
      </c>
      <c r="F67" s="9"/>
      <c r="G67" s="9">
        <v>25665236951</v>
      </c>
      <c r="H67" s="9"/>
      <c r="I67" s="9">
        <v>365659336</v>
      </c>
      <c r="J67" s="9"/>
      <c r="K67" s="9">
        <v>28237</v>
      </c>
      <c r="L67" s="9"/>
      <c r="M67" s="9">
        <v>26030896287</v>
      </c>
      <c r="N67" s="9"/>
      <c r="O67" s="9">
        <v>24949800094</v>
      </c>
      <c r="P67" s="9"/>
      <c r="Q67" s="9">
        <v>1081096193</v>
      </c>
    </row>
    <row r="68" spans="1:17" x14ac:dyDescent="0.55000000000000004">
      <c r="A68" s="8" t="s">
        <v>141</v>
      </c>
      <c r="C68" s="9">
        <v>79317</v>
      </c>
      <c r="D68" s="9"/>
      <c r="E68" s="9">
        <v>76923307172</v>
      </c>
      <c r="F68" s="9"/>
      <c r="G68" s="9">
        <v>75734005723</v>
      </c>
      <c r="H68" s="9"/>
      <c r="I68" s="9">
        <v>1189301449</v>
      </c>
      <c r="J68" s="9"/>
      <c r="K68" s="9">
        <v>79317</v>
      </c>
      <c r="L68" s="9"/>
      <c r="M68" s="9">
        <v>76923307172</v>
      </c>
      <c r="N68" s="9"/>
      <c r="O68" s="9">
        <v>67618730322</v>
      </c>
      <c r="P68" s="9"/>
      <c r="Q68" s="9">
        <v>9304576850</v>
      </c>
    </row>
    <row r="69" spans="1:17" x14ac:dyDescent="0.55000000000000004">
      <c r="A69" s="8" t="s">
        <v>102</v>
      </c>
      <c r="C69" s="9">
        <v>7621</v>
      </c>
      <c r="D69" s="9"/>
      <c r="E69" s="9">
        <v>5969346437</v>
      </c>
      <c r="F69" s="9"/>
      <c r="G69" s="9">
        <v>5943759758</v>
      </c>
      <c r="H69" s="9"/>
      <c r="I69" s="9">
        <v>25586679</v>
      </c>
      <c r="J69" s="9"/>
      <c r="K69" s="9">
        <v>7621</v>
      </c>
      <c r="L69" s="9"/>
      <c r="M69" s="9">
        <v>5969346437</v>
      </c>
      <c r="N69" s="9"/>
      <c r="O69" s="9">
        <v>5772408794</v>
      </c>
      <c r="P69" s="9"/>
      <c r="Q69" s="9">
        <v>196937643</v>
      </c>
    </row>
    <row r="70" spans="1:17" x14ac:dyDescent="0.55000000000000004">
      <c r="A70" s="8" t="s">
        <v>93</v>
      </c>
      <c r="C70" s="9">
        <v>10000</v>
      </c>
      <c r="D70" s="9"/>
      <c r="E70" s="9">
        <v>8064488046</v>
      </c>
      <c r="F70" s="9"/>
      <c r="G70" s="9">
        <v>7993150978</v>
      </c>
      <c r="H70" s="9"/>
      <c r="I70" s="9">
        <v>71337068</v>
      </c>
      <c r="J70" s="9"/>
      <c r="K70" s="9">
        <v>10000</v>
      </c>
      <c r="L70" s="9"/>
      <c r="M70" s="9">
        <v>8064488046</v>
      </c>
      <c r="N70" s="9"/>
      <c r="O70" s="9">
        <v>7801251062</v>
      </c>
      <c r="P70" s="9"/>
      <c r="Q70" s="9">
        <v>263236984</v>
      </c>
    </row>
    <row r="71" spans="1:17" x14ac:dyDescent="0.55000000000000004">
      <c r="A71" s="8" t="s">
        <v>144</v>
      </c>
      <c r="C71" s="9">
        <v>10000</v>
      </c>
      <c r="D71" s="9"/>
      <c r="E71" s="9">
        <v>9556457578</v>
      </c>
      <c r="F71" s="9"/>
      <c r="G71" s="9">
        <v>9395316790</v>
      </c>
      <c r="H71" s="9"/>
      <c r="I71" s="9">
        <v>161140788</v>
      </c>
      <c r="J71" s="9"/>
      <c r="K71" s="9">
        <v>10000</v>
      </c>
      <c r="L71" s="9"/>
      <c r="M71" s="9">
        <v>9556457578</v>
      </c>
      <c r="N71" s="9"/>
      <c r="O71" s="9">
        <v>9151658437</v>
      </c>
      <c r="P71" s="9"/>
      <c r="Q71" s="9">
        <v>404799141</v>
      </c>
    </row>
    <row r="72" spans="1:17" x14ac:dyDescent="0.55000000000000004">
      <c r="A72" s="8" t="s">
        <v>135</v>
      </c>
      <c r="C72" s="9">
        <v>38216</v>
      </c>
      <c r="D72" s="9"/>
      <c r="E72" s="9">
        <v>37062877567</v>
      </c>
      <c r="F72" s="9"/>
      <c r="G72" s="9">
        <v>36423334097</v>
      </c>
      <c r="H72" s="9"/>
      <c r="I72" s="9">
        <v>639543470</v>
      </c>
      <c r="J72" s="9"/>
      <c r="K72" s="9">
        <v>38216</v>
      </c>
      <c r="L72" s="9"/>
      <c r="M72" s="9">
        <v>37062877567</v>
      </c>
      <c r="N72" s="9"/>
      <c r="O72" s="9">
        <v>34023526244</v>
      </c>
      <c r="P72" s="9"/>
      <c r="Q72" s="9">
        <v>3039351323</v>
      </c>
    </row>
    <row r="73" spans="1:17" x14ac:dyDescent="0.55000000000000004">
      <c r="A73" s="8" t="s">
        <v>90</v>
      </c>
      <c r="C73" s="9">
        <v>15816</v>
      </c>
      <c r="D73" s="9"/>
      <c r="E73" s="9">
        <v>13104043157</v>
      </c>
      <c r="F73" s="9"/>
      <c r="G73" s="9">
        <v>12887703680</v>
      </c>
      <c r="H73" s="9"/>
      <c r="I73" s="9">
        <v>216339477</v>
      </c>
      <c r="J73" s="9"/>
      <c r="K73" s="9">
        <v>15816</v>
      </c>
      <c r="L73" s="9"/>
      <c r="M73" s="9">
        <v>13104043157</v>
      </c>
      <c r="N73" s="9"/>
      <c r="O73" s="9">
        <v>12566082417</v>
      </c>
      <c r="P73" s="9"/>
      <c r="Q73" s="9">
        <v>537960740</v>
      </c>
    </row>
    <row r="74" spans="1:17" x14ac:dyDescent="0.55000000000000004">
      <c r="A74" s="8" t="s">
        <v>84</v>
      </c>
      <c r="C74" s="9">
        <v>40485</v>
      </c>
      <c r="D74" s="9"/>
      <c r="E74" s="9">
        <v>35514169734</v>
      </c>
      <c r="F74" s="9"/>
      <c r="G74" s="9">
        <v>34584033537</v>
      </c>
      <c r="H74" s="9"/>
      <c r="I74" s="9">
        <v>930136197</v>
      </c>
      <c r="J74" s="9"/>
      <c r="K74" s="9">
        <v>40485</v>
      </c>
      <c r="L74" s="9"/>
      <c r="M74" s="9">
        <v>35514169734</v>
      </c>
      <c r="N74" s="9"/>
      <c r="O74" s="9">
        <v>33879902995</v>
      </c>
      <c r="P74" s="9"/>
      <c r="Q74" s="9">
        <v>1634266739</v>
      </c>
    </row>
    <row r="75" spans="1:17" x14ac:dyDescent="0.55000000000000004">
      <c r="A75" s="8" t="s">
        <v>78</v>
      </c>
      <c r="C75" s="9">
        <v>13930</v>
      </c>
      <c r="D75" s="9"/>
      <c r="E75" s="9">
        <v>12284520577</v>
      </c>
      <c r="F75" s="9"/>
      <c r="G75" s="9">
        <v>12145064767</v>
      </c>
      <c r="H75" s="9"/>
      <c r="I75" s="9">
        <v>139455810</v>
      </c>
      <c r="J75" s="9"/>
      <c r="K75" s="9">
        <v>13930</v>
      </c>
      <c r="L75" s="9"/>
      <c r="M75" s="9">
        <v>12284520577</v>
      </c>
      <c r="N75" s="9"/>
      <c r="O75" s="9">
        <v>11842465172</v>
      </c>
      <c r="P75" s="9"/>
      <c r="Q75" s="9">
        <v>442055405</v>
      </c>
    </row>
    <row r="76" spans="1:17" x14ac:dyDescent="0.55000000000000004">
      <c r="A76" s="8" t="s">
        <v>105</v>
      </c>
      <c r="C76" s="9">
        <v>10000</v>
      </c>
      <c r="D76" s="9"/>
      <c r="E76" s="9">
        <v>7817452829</v>
      </c>
      <c r="F76" s="9"/>
      <c r="G76" s="9">
        <v>7775200489</v>
      </c>
      <c r="H76" s="9"/>
      <c r="I76" s="9">
        <v>42252340</v>
      </c>
      <c r="J76" s="9"/>
      <c r="K76" s="9">
        <v>10000</v>
      </c>
      <c r="L76" s="9"/>
      <c r="M76" s="9">
        <v>7817452829</v>
      </c>
      <c r="N76" s="9"/>
      <c r="O76" s="9">
        <v>7602506812</v>
      </c>
      <c r="P76" s="9"/>
      <c r="Q76" s="9">
        <v>214946017</v>
      </c>
    </row>
    <row r="77" spans="1:17" x14ac:dyDescent="0.55000000000000004">
      <c r="A77" s="8" t="s">
        <v>111</v>
      </c>
      <c r="C77" s="9">
        <v>9542</v>
      </c>
      <c r="D77" s="9"/>
      <c r="E77" s="9">
        <v>7317635530</v>
      </c>
      <c r="F77" s="9"/>
      <c r="G77" s="9">
        <v>7432261880</v>
      </c>
      <c r="H77" s="9"/>
      <c r="I77" s="9">
        <v>-114626350</v>
      </c>
      <c r="J77" s="9"/>
      <c r="K77" s="9">
        <v>9542</v>
      </c>
      <c r="L77" s="9"/>
      <c r="M77" s="9">
        <v>7317635530</v>
      </c>
      <c r="N77" s="9"/>
      <c r="O77" s="9">
        <v>7038474342</v>
      </c>
      <c r="P77" s="9"/>
      <c r="Q77" s="9">
        <v>279161188</v>
      </c>
    </row>
    <row r="78" spans="1:17" x14ac:dyDescent="0.55000000000000004">
      <c r="A78" s="8" t="s">
        <v>162</v>
      </c>
      <c r="C78" s="9">
        <v>600000</v>
      </c>
      <c r="D78" s="9"/>
      <c r="E78" s="9">
        <v>599890650108</v>
      </c>
      <c r="F78" s="9"/>
      <c r="G78" s="9">
        <v>595392065625</v>
      </c>
      <c r="H78" s="9"/>
      <c r="I78" s="9">
        <v>4498584483</v>
      </c>
      <c r="J78" s="9"/>
      <c r="K78" s="9">
        <v>600000</v>
      </c>
      <c r="L78" s="9"/>
      <c r="M78" s="9">
        <v>599890650108</v>
      </c>
      <c r="N78" s="9"/>
      <c r="O78" s="9">
        <v>582480000000</v>
      </c>
      <c r="P78" s="9"/>
      <c r="Q78" s="9">
        <v>17410650108</v>
      </c>
    </row>
    <row r="79" spans="1:17" x14ac:dyDescent="0.55000000000000004">
      <c r="A79" s="8" t="s">
        <v>129</v>
      </c>
      <c r="C79" s="9">
        <v>10000</v>
      </c>
      <c r="D79" s="9"/>
      <c r="E79" s="9">
        <v>7180468304</v>
      </c>
      <c r="F79" s="9"/>
      <c r="G79" s="9">
        <v>7080076503</v>
      </c>
      <c r="H79" s="9"/>
      <c r="I79" s="9">
        <v>100391801</v>
      </c>
      <c r="J79" s="9"/>
      <c r="K79" s="9">
        <v>10000</v>
      </c>
      <c r="L79" s="9"/>
      <c r="M79" s="9">
        <v>7180468304</v>
      </c>
      <c r="N79" s="9"/>
      <c r="O79" s="9">
        <v>6908584458</v>
      </c>
      <c r="P79" s="9"/>
      <c r="Q79" s="9">
        <v>271883846</v>
      </c>
    </row>
    <row r="80" spans="1:17" x14ac:dyDescent="0.55000000000000004">
      <c r="A80" s="8" t="s">
        <v>132</v>
      </c>
      <c r="C80" s="9">
        <v>10000</v>
      </c>
      <c r="D80" s="9"/>
      <c r="E80" s="9">
        <v>7081416260</v>
      </c>
      <c r="F80" s="9"/>
      <c r="G80" s="9">
        <v>7040163739</v>
      </c>
      <c r="H80" s="9"/>
      <c r="I80" s="9">
        <v>41252521</v>
      </c>
      <c r="J80" s="9"/>
      <c r="K80" s="9">
        <v>10000</v>
      </c>
      <c r="L80" s="9"/>
      <c r="M80" s="9">
        <v>7081416260</v>
      </c>
      <c r="N80" s="9"/>
      <c r="O80" s="9">
        <v>6781846524</v>
      </c>
      <c r="P80" s="9"/>
      <c r="Q80" s="9">
        <v>299569736</v>
      </c>
    </row>
    <row r="81" spans="1:17" x14ac:dyDescent="0.55000000000000004">
      <c r="A81" s="8" t="s">
        <v>138</v>
      </c>
      <c r="C81" s="9">
        <v>367</v>
      </c>
      <c r="D81" s="9"/>
      <c r="E81" s="9">
        <v>254486348</v>
      </c>
      <c r="F81" s="9"/>
      <c r="G81" s="9">
        <v>256664466</v>
      </c>
      <c r="H81" s="9"/>
      <c r="I81" s="9">
        <v>-2178118</v>
      </c>
      <c r="J81" s="9"/>
      <c r="K81" s="9">
        <v>367</v>
      </c>
      <c r="L81" s="9"/>
      <c r="M81" s="9">
        <v>254486348</v>
      </c>
      <c r="N81" s="9"/>
      <c r="O81" s="9">
        <v>244206048</v>
      </c>
      <c r="P81" s="9"/>
      <c r="Q81" s="9">
        <v>10280300</v>
      </c>
    </row>
    <row r="82" spans="1:17" x14ac:dyDescent="0.55000000000000004">
      <c r="A82" s="8" t="s">
        <v>114</v>
      </c>
      <c r="C82" s="9">
        <v>3889</v>
      </c>
      <c r="D82" s="9"/>
      <c r="E82" s="9">
        <v>2972309996</v>
      </c>
      <c r="F82" s="9"/>
      <c r="G82" s="9">
        <v>2941172528</v>
      </c>
      <c r="H82" s="9"/>
      <c r="I82" s="9">
        <v>31137468</v>
      </c>
      <c r="J82" s="9"/>
      <c r="K82" s="9">
        <v>3889</v>
      </c>
      <c r="L82" s="9"/>
      <c r="M82" s="9">
        <v>2972309996</v>
      </c>
      <c r="N82" s="9"/>
      <c r="O82" s="9">
        <v>2859290492</v>
      </c>
      <c r="P82" s="9"/>
      <c r="Q82" s="9">
        <v>113019504</v>
      </c>
    </row>
    <row r="83" spans="1:17" x14ac:dyDescent="0.55000000000000004">
      <c r="A83" s="8" t="s">
        <v>174</v>
      </c>
      <c r="C83" s="9">
        <v>500000</v>
      </c>
      <c r="D83" s="9"/>
      <c r="E83" s="9">
        <v>491598876293</v>
      </c>
      <c r="F83" s="9"/>
      <c r="G83" s="9">
        <v>496813728542</v>
      </c>
      <c r="H83" s="9"/>
      <c r="I83" s="9">
        <v>-5214852249</v>
      </c>
      <c r="J83" s="9"/>
      <c r="K83" s="9">
        <v>500000</v>
      </c>
      <c r="L83" s="9"/>
      <c r="M83" s="9">
        <v>491598876295</v>
      </c>
      <c r="N83" s="9"/>
      <c r="O83" s="9">
        <v>428985000000</v>
      </c>
      <c r="P83" s="9"/>
      <c r="Q83" s="9">
        <v>62613876295</v>
      </c>
    </row>
    <row r="84" spans="1:17" x14ac:dyDescent="0.55000000000000004">
      <c r="A84" s="8" t="s">
        <v>74</v>
      </c>
      <c r="C84" s="9">
        <v>0</v>
      </c>
      <c r="D84" s="9"/>
      <c r="E84" s="9">
        <v>0</v>
      </c>
      <c r="F84" s="9"/>
      <c r="G84" s="9">
        <v>0</v>
      </c>
      <c r="H84" s="9"/>
      <c r="I84" s="9">
        <v>0</v>
      </c>
      <c r="J84" s="9"/>
      <c r="K84" s="9">
        <v>50000</v>
      </c>
      <c r="L84" s="9"/>
      <c r="M84" s="9">
        <v>49562415183</v>
      </c>
      <c r="N84" s="9"/>
      <c r="O84" s="9">
        <v>50884425525</v>
      </c>
      <c r="P84" s="9"/>
      <c r="Q84" s="9">
        <v>-1322010342</v>
      </c>
    </row>
    <row r="85" spans="1:17" x14ac:dyDescent="0.55000000000000004">
      <c r="A85" s="8" t="s">
        <v>156</v>
      </c>
      <c r="C85" s="9">
        <v>0</v>
      </c>
      <c r="D85" s="9"/>
      <c r="E85" s="9">
        <v>0</v>
      </c>
      <c r="F85" s="9"/>
      <c r="G85" s="9">
        <v>0</v>
      </c>
      <c r="H85" s="9"/>
      <c r="I85" s="9">
        <v>0</v>
      </c>
      <c r="J85" s="9"/>
      <c r="K85" s="9">
        <v>2000</v>
      </c>
      <c r="L85" s="9"/>
      <c r="M85" s="9">
        <v>1769679187</v>
      </c>
      <c r="N85" s="9"/>
      <c r="O85" s="9">
        <v>1859662875</v>
      </c>
      <c r="P85" s="9"/>
      <c r="Q85" s="9">
        <v>-89983688</v>
      </c>
    </row>
    <row r="86" spans="1:17" x14ac:dyDescent="0.55000000000000004">
      <c r="A86" s="8" t="s">
        <v>159</v>
      </c>
      <c r="C86" s="9">
        <v>0</v>
      </c>
      <c r="D86" s="9"/>
      <c r="E86" s="9">
        <v>0</v>
      </c>
      <c r="F86" s="9"/>
      <c r="G86" s="9">
        <v>0</v>
      </c>
      <c r="H86" s="9"/>
      <c r="I86" s="9">
        <v>0</v>
      </c>
      <c r="J86" s="9"/>
      <c r="K86" s="9">
        <v>400000</v>
      </c>
      <c r="L86" s="9"/>
      <c r="M86" s="9">
        <v>399927500000</v>
      </c>
      <c r="N86" s="9"/>
      <c r="O86" s="9">
        <v>391637237500</v>
      </c>
      <c r="P86" s="9"/>
      <c r="Q86" s="9">
        <v>8290262500</v>
      </c>
    </row>
    <row r="87" spans="1:17" x14ac:dyDescent="0.55000000000000004">
      <c r="A87" s="8" t="s">
        <v>168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0</v>
      </c>
      <c r="J87" s="9"/>
      <c r="K87" s="9">
        <v>300000</v>
      </c>
      <c r="L87" s="9"/>
      <c r="M87" s="9">
        <v>283298642812</v>
      </c>
      <c r="N87" s="9"/>
      <c r="O87" s="9">
        <v>283104000000</v>
      </c>
      <c r="P87" s="9"/>
      <c r="Q87" s="9">
        <v>194642812</v>
      </c>
    </row>
    <row r="88" spans="1:17" x14ac:dyDescent="0.55000000000000004">
      <c r="A88" s="8" t="s">
        <v>165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0</v>
      </c>
      <c r="J88" s="9"/>
      <c r="K88" s="9">
        <v>100000</v>
      </c>
      <c r="L88" s="9"/>
      <c r="M88" s="9">
        <v>94357894531</v>
      </c>
      <c r="N88" s="9"/>
      <c r="O88" s="9">
        <v>94164000000</v>
      </c>
      <c r="P88" s="9"/>
      <c r="Q88" s="9">
        <v>193894531</v>
      </c>
    </row>
    <row r="89" spans="1:17" x14ac:dyDescent="0.55000000000000004">
      <c r="A89" s="8" t="s">
        <v>153</v>
      </c>
      <c r="C89" s="9">
        <v>0</v>
      </c>
      <c r="D89" s="9"/>
      <c r="E89" s="9">
        <v>0</v>
      </c>
      <c r="F89" s="9"/>
      <c r="G89" s="9">
        <v>142858050</v>
      </c>
      <c r="H89" s="9"/>
      <c r="I89" s="9">
        <v>-142858050</v>
      </c>
      <c r="J89" s="9"/>
      <c r="K89" s="9">
        <v>0</v>
      </c>
      <c r="L89" s="9"/>
      <c r="M89" s="9">
        <v>0</v>
      </c>
      <c r="N89" s="9"/>
      <c r="O89" s="9">
        <v>0</v>
      </c>
      <c r="P89" s="9"/>
      <c r="Q89" s="9">
        <v>0</v>
      </c>
    </row>
    <row r="90" spans="1:17" x14ac:dyDescent="0.55000000000000004">
      <c r="A90" s="8" t="s">
        <v>150</v>
      </c>
      <c r="C90" s="9">
        <v>0</v>
      </c>
      <c r="D90" s="9"/>
      <c r="E90" s="9">
        <v>0</v>
      </c>
      <c r="F90" s="9"/>
      <c r="G90" s="9">
        <v>183860866</v>
      </c>
      <c r="H90" s="9"/>
      <c r="I90" s="9">
        <v>-183860866</v>
      </c>
      <c r="J90" s="9"/>
      <c r="K90" s="9">
        <v>0</v>
      </c>
      <c r="L90" s="9"/>
      <c r="M90" s="9">
        <v>0</v>
      </c>
      <c r="N90" s="9"/>
      <c r="O90" s="9">
        <v>0</v>
      </c>
      <c r="P90" s="9"/>
      <c r="Q90" s="9">
        <v>0</v>
      </c>
    </row>
    <row r="91" spans="1:17" x14ac:dyDescent="0.55000000000000004">
      <c r="A91" s="8" t="s">
        <v>171</v>
      </c>
      <c r="C91" s="9">
        <v>0</v>
      </c>
      <c r="D91" s="9"/>
      <c r="E91" s="9">
        <v>0</v>
      </c>
      <c r="F91" s="9"/>
      <c r="G91" s="9">
        <v>76182560048</v>
      </c>
      <c r="H91" s="9"/>
      <c r="I91" s="9">
        <v>-76182560048</v>
      </c>
      <c r="J91" s="9"/>
      <c r="K91" s="9">
        <v>0</v>
      </c>
      <c r="L91" s="9"/>
      <c r="M91" s="9">
        <v>0</v>
      </c>
      <c r="N91" s="9"/>
      <c r="O91" s="9">
        <v>0</v>
      </c>
      <c r="P91" s="9"/>
      <c r="Q91" s="9">
        <v>0</v>
      </c>
    </row>
    <row r="92" spans="1:17" ht="24.75" thickBot="1" x14ac:dyDescent="0.6">
      <c r="C92" s="16"/>
      <c r="D92" s="16"/>
      <c r="E92" s="10">
        <f>SUM(E8:E91)</f>
        <v>16112453184431</v>
      </c>
      <c r="F92" s="9"/>
      <c r="G92" s="10">
        <f>SUM(G8:G91)</f>
        <v>17143081144945</v>
      </c>
      <c r="H92" s="9"/>
      <c r="I92" s="10">
        <f>SUM(I8:I91)</f>
        <v>-1030627960514</v>
      </c>
      <c r="J92" s="9"/>
      <c r="K92" s="9"/>
      <c r="L92" s="9"/>
      <c r="M92" s="10">
        <f>SUM(M8:M91)</f>
        <v>16941369316146</v>
      </c>
      <c r="N92" s="9"/>
      <c r="O92" s="10">
        <f>SUM(O8:O91)</f>
        <v>15328499510561</v>
      </c>
      <c r="P92" s="9"/>
      <c r="Q92" s="10">
        <f>SUM(Q8:Q91)</f>
        <v>1612869805585</v>
      </c>
    </row>
    <row r="93" spans="1:17" ht="24.75" thickTop="1" x14ac:dyDescent="0.55000000000000004">
      <c r="Q93" s="16"/>
    </row>
    <row r="94" spans="1:17" s="17" customFormat="1" x14ac:dyDescent="0.55000000000000004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</row>
    <row r="95" spans="1:17" s="17" customFormat="1" x14ac:dyDescent="0.55000000000000004">
      <c r="G95" s="19"/>
      <c r="I95" s="18"/>
      <c r="O95" s="19"/>
      <c r="Q95" s="20"/>
    </row>
    <row r="96" spans="1:17" s="17" customFormat="1" x14ac:dyDescent="0.55000000000000004">
      <c r="G96" s="18"/>
      <c r="H96" s="18"/>
      <c r="I96" s="18"/>
      <c r="O96" s="19"/>
      <c r="Q96" s="19"/>
    </row>
    <row r="97" spans="5:17" s="17" customFormat="1" x14ac:dyDescent="0.55000000000000004"/>
    <row r="99" spans="5:17" x14ac:dyDescent="0.55000000000000004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5:17" x14ac:dyDescent="0.55000000000000004">
      <c r="G100" s="4"/>
      <c r="I100" s="4"/>
      <c r="M100" s="4"/>
      <c r="O100" s="4"/>
      <c r="Q100" s="4"/>
    </row>
    <row r="101" spans="5:17" x14ac:dyDescent="0.55000000000000004">
      <c r="F101" s="4"/>
      <c r="G101" s="4"/>
      <c r="H101" s="4"/>
      <c r="I101" s="4"/>
      <c r="M101" s="4"/>
      <c r="N101" s="4"/>
      <c r="O101" s="4"/>
      <c r="P101" s="4"/>
      <c r="Q101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08"/>
  <sheetViews>
    <sheetView rightToLeft="1" topLeftCell="A84" workbookViewId="0">
      <selection activeCell="Q101" sqref="Q101:Q105"/>
    </sheetView>
  </sheetViews>
  <sheetFormatPr defaultRowHeight="24" x14ac:dyDescent="0.55000000000000004"/>
  <cols>
    <col min="1" max="1" width="30.42578125" style="5" bestFit="1" customWidth="1"/>
    <col min="2" max="2" width="1" style="5" customWidth="1"/>
    <col min="3" max="3" width="12.42578125" style="5" bestFit="1" customWidth="1"/>
    <col min="4" max="4" width="1" style="5" customWidth="1"/>
    <col min="5" max="5" width="20.42578125" style="5" bestFit="1" customWidth="1"/>
    <col min="6" max="6" width="1" style="5" customWidth="1"/>
    <col min="7" max="7" width="20.42578125" style="5" bestFit="1" customWidth="1"/>
    <col min="8" max="8" width="1" style="5" customWidth="1"/>
    <col min="9" max="9" width="34.140625" style="5" bestFit="1" customWidth="1"/>
    <col min="10" max="10" width="1" style="5" customWidth="1"/>
    <col min="11" max="11" width="14" style="5" bestFit="1" customWidth="1"/>
    <col min="12" max="12" width="1" style="5" customWidth="1"/>
    <col min="13" max="13" width="22.5703125" style="5" bestFit="1" customWidth="1"/>
    <col min="14" max="14" width="1" style="5" customWidth="1"/>
    <col min="15" max="15" width="20.42578125" style="5" bestFit="1" customWidth="1"/>
    <col min="16" max="16" width="1" style="5" customWidth="1"/>
    <col min="17" max="17" width="34.140625" style="5" bestFit="1" customWidth="1"/>
    <col min="18" max="18" width="1" style="5" customWidth="1"/>
    <col min="19" max="19" width="9.140625" style="5" customWidth="1"/>
    <col min="20" max="16384" width="9.140625" style="5"/>
  </cols>
  <sheetData>
    <row r="2" spans="1:19" ht="24.75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9" ht="24.75" x14ac:dyDescent="0.55000000000000004">
      <c r="A3" s="28" t="s">
        <v>192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9" ht="24.75" x14ac:dyDescent="0.55000000000000004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6" spans="1:19" ht="24.75" x14ac:dyDescent="0.55000000000000004">
      <c r="A6" s="26" t="s">
        <v>3</v>
      </c>
      <c r="C6" s="27" t="s">
        <v>194</v>
      </c>
      <c r="D6" s="27" t="s">
        <v>194</v>
      </c>
      <c r="E6" s="27" t="s">
        <v>194</v>
      </c>
      <c r="F6" s="27" t="s">
        <v>194</v>
      </c>
      <c r="G6" s="27" t="s">
        <v>194</v>
      </c>
      <c r="H6" s="27" t="s">
        <v>194</v>
      </c>
      <c r="I6" s="27" t="s">
        <v>194</v>
      </c>
      <c r="K6" s="27" t="s">
        <v>195</v>
      </c>
      <c r="L6" s="27" t="s">
        <v>195</v>
      </c>
      <c r="M6" s="27" t="s">
        <v>195</v>
      </c>
      <c r="N6" s="27" t="s">
        <v>195</v>
      </c>
      <c r="O6" s="27" t="s">
        <v>195</v>
      </c>
      <c r="P6" s="27" t="s">
        <v>195</v>
      </c>
      <c r="Q6" s="27" t="s">
        <v>195</v>
      </c>
    </row>
    <row r="7" spans="1:19" ht="24.75" x14ac:dyDescent="0.55000000000000004">
      <c r="A7" s="27" t="s">
        <v>3</v>
      </c>
      <c r="C7" s="27" t="s">
        <v>7</v>
      </c>
      <c r="E7" s="27" t="s">
        <v>254</v>
      </c>
      <c r="G7" s="27" t="s">
        <v>255</v>
      </c>
      <c r="I7" s="27" t="s">
        <v>257</v>
      </c>
      <c r="K7" s="27" t="s">
        <v>7</v>
      </c>
      <c r="M7" s="27" t="s">
        <v>254</v>
      </c>
      <c r="O7" s="27" t="s">
        <v>255</v>
      </c>
      <c r="Q7" s="27" t="s">
        <v>257</v>
      </c>
    </row>
    <row r="8" spans="1:19" x14ac:dyDescent="0.55000000000000004">
      <c r="A8" s="5" t="s">
        <v>24</v>
      </c>
      <c r="C8" s="9">
        <v>2065662</v>
      </c>
      <c r="D8" s="9"/>
      <c r="E8" s="9">
        <v>142782688764</v>
      </c>
      <c r="F8" s="9"/>
      <c r="G8" s="9">
        <v>123353994548</v>
      </c>
      <c r="H8" s="9"/>
      <c r="I8" s="9">
        <v>19428694216</v>
      </c>
      <c r="J8" s="9"/>
      <c r="K8" s="9">
        <v>2065662</v>
      </c>
      <c r="L8" s="9"/>
      <c r="M8" s="9">
        <v>142782688764</v>
      </c>
      <c r="N8" s="9"/>
      <c r="O8" s="9">
        <v>123353994548</v>
      </c>
      <c r="P8" s="9"/>
      <c r="Q8" s="9">
        <v>19428694216</v>
      </c>
      <c r="S8" s="9"/>
    </row>
    <row r="9" spans="1:19" x14ac:dyDescent="0.55000000000000004">
      <c r="A9" s="5" t="s">
        <v>48</v>
      </c>
      <c r="C9" s="9">
        <v>67080</v>
      </c>
      <c r="D9" s="9"/>
      <c r="E9" s="9">
        <v>1260268524</v>
      </c>
      <c r="F9" s="9"/>
      <c r="G9" s="9">
        <v>503695457</v>
      </c>
      <c r="H9" s="9"/>
      <c r="I9" s="9">
        <v>756573067</v>
      </c>
      <c r="J9" s="9"/>
      <c r="K9" s="9">
        <v>67080</v>
      </c>
      <c r="L9" s="9"/>
      <c r="M9" s="9">
        <v>1260268524</v>
      </c>
      <c r="N9" s="9"/>
      <c r="O9" s="9">
        <v>503695457</v>
      </c>
      <c r="P9" s="9"/>
      <c r="Q9" s="9">
        <v>756573067</v>
      </c>
      <c r="S9" s="9"/>
    </row>
    <row r="10" spans="1:19" x14ac:dyDescent="0.55000000000000004">
      <c r="A10" s="5" t="s">
        <v>63</v>
      </c>
      <c r="C10" s="9">
        <v>1500000</v>
      </c>
      <c r="D10" s="9"/>
      <c r="E10" s="9">
        <v>36784103925</v>
      </c>
      <c r="F10" s="9"/>
      <c r="G10" s="9">
        <v>36784103925</v>
      </c>
      <c r="H10" s="9"/>
      <c r="I10" s="9">
        <v>0</v>
      </c>
      <c r="J10" s="9"/>
      <c r="K10" s="9">
        <v>1510000</v>
      </c>
      <c r="L10" s="9"/>
      <c r="M10" s="9">
        <v>37063431980</v>
      </c>
      <c r="N10" s="9"/>
      <c r="O10" s="9">
        <v>37060908303</v>
      </c>
      <c r="P10" s="9"/>
      <c r="Q10" s="9">
        <v>2523677</v>
      </c>
      <c r="S10" s="9"/>
    </row>
    <row r="11" spans="1:19" x14ac:dyDescent="0.55000000000000004">
      <c r="A11" s="5" t="s">
        <v>28</v>
      </c>
      <c r="C11" s="9">
        <v>200000</v>
      </c>
      <c r="D11" s="9"/>
      <c r="E11" s="9">
        <v>18304018177</v>
      </c>
      <c r="F11" s="9"/>
      <c r="G11" s="9">
        <v>14319102016</v>
      </c>
      <c r="H11" s="9"/>
      <c r="I11" s="9">
        <v>3984916161</v>
      </c>
      <c r="J11" s="9"/>
      <c r="K11" s="9">
        <v>200000</v>
      </c>
      <c r="L11" s="9"/>
      <c r="M11" s="9">
        <v>18304018177</v>
      </c>
      <c r="N11" s="9"/>
      <c r="O11" s="9">
        <v>14319102016</v>
      </c>
      <c r="P11" s="9"/>
      <c r="Q11" s="9">
        <v>3984916161</v>
      </c>
      <c r="S11" s="9"/>
    </row>
    <row r="12" spans="1:19" x14ac:dyDescent="0.55000000000000004">
      <c r="A12" s="5" t="s">
        <v>20</v>
      </c>
      <c r="C12" s="9">
        <v>159557</v>
      </c>
      <c r="D12" s="9"/>
      <c r="E12" s="9">
        <v>15163136755</v>
      </c>
      <c r="F12" s="9"/>
      <c r="G12" s="9">
        <v>9836673366</v>
      </c>
      <c r="H12" s="9"/>
      <c r="I12" s="9">
        <v>5326463389</v>
      </c>
      <c r="J12" s="9"/>
      <c r="K12" s="9">
        <v>761602</v>
      </c>
      <c r="L12" s="9"/>
      <c r="M12" s="9">
        <v>81455142932</v>
      </c>
      <c r="N12" s="9"/>
      <c r="O12" s="9">
        <v>46952688386</v>
      </c>
      <c r="P12" s="9"/>
      <c r="Q12" s="9">
        <v>34502454546</v>
      </c>
      <c r="S12" s="9"/>
    </row>
    <row r="13" spans="1:19" x14ac:dyDescent="0.55000000000000004">
      <c r="A13" s="5" t="s">
        <v>25</v>
      </c>
      <c r="C13" s="9">
        <v>500000</v>
      </c>
      <c r="D13" s="9"/>
      <c r="E13" s="9">
        <v>29659718495</v>
      </c>
      <c r="F13" s="9"/>
      <c r="G13" s="9">
        <v>19407413438</v>
      </c>
      <c r="H13" s="9"/>
      <c r="I13" s="9">
        <v>10252305057</v>
      </c>
      <c r="J13" s="9"/>
      <c r="K13" s="9">
        <v>956095</v>
      </c>
      <c r="L13" s="9"/>
      <c r="M13" s="9">
        <v>60789337231</v>
      </c>
      <c r="N13" s="9"/>
      <c r="O13" s="9">
        <v>37110661920</v>
      </c>
      <c r="P13" s="9"/>
      <c r="Q13" s="9">
        <v>23678675311</v>
      </c>
      <c r="S13" s="9"/>
    </row>
    <row r="14" spans="1:19" x14ac:dyDescent="0.55000000000000004">
      <c r="A14" s="5" t="s">
        <v>47</v>
      </c>
      <c r="C14" s="9">
        <v>1500000</v>
      </c>
      <c r="D14" s="9"/>
      <c r="E14" s="9">
        <v>21795177896</v>
      </c>
      <c r="F14" s="9"/>
      <c r="G14" s="9">
        <v>20306468935</v>
      </c>
      <c r="H14" s="9"/>
      <c r="I14" s="9">
        <v>1488708961</v>
      </c>
      <c r="J14" s="9"/>
      <c r="K14" s="9">
        <v>3500000</v>
      </c>
      <c r="L14" s="9"/>
      <c r="M14" s="9">
        <v>63090004157</v>
      </c>
      <c r="N14" s="9"/>
      <c r="O14" s="9">
        <v>51855410171</v>
      </c>
      <c r="P14" s="9"/>
      <c r="Q14" s="9">
        <v>11234593986</v>
      </c>
      <c r="S14" s="9"/>
    </row>
    <row r="15" spans="1:19" x14ac:dyDescent="0.55000000000000004">
      <c r="A15" s="5" t="s">
        <v>258</v>
      </c>
      <c r="C15" s="9">
        <v>0</v>
      </c>
      <c r="D15" s="9"/>
      <c r="E15" s="9">
        <v>0</v>
      </c>
      <c r="F15" s="9"/>
      <c r="G15" s="9">
        <v>0</v>
      </c>
      <c r="H15" s="9"/>
      <c r="I15" s="9">
        <v>0</v>
      </c>
      <c r="J15" s="9"/>
      <c r="K15" s="9">
        <v>5062162</v>
      </c>
      <c r="L15" s="9"/>
      <c r="M15" s="9">
        <v>98847121305</v>
      </c>
      <c r="N15" s="9"/>
      <c r="O15" s="9">
        <v>91304811507</v>
      </c>
      <c r="P15" s="9"/>
      <c r="Q15" s="9">
        <v>7542309798</v>
      </c>
      <c r="S15" s="9"/>
    </row>
    <row r="16" spans="1:19" x14ac:dyDescent="0.55000000000000004">
      <c r="A16" s="5" t="s">
        <v>259</v>
      </c>
      <c r="C16" s="9">
        <v>0</v>
      </c>
      <c r="D16" s="9"/>
      <c r="E16" s="9">
        <v>0</v>
      </c>
      <c r="F16" s="9"/>
      <c r="G16" s="9">
        <v>0</v>
      </c>
      <c r="H16" s="9"/>
      <c r="I16" s="9">
        <v>0</v>
      </c>
      <c r="J16" s="9"/>
      <c r="K16" s="9">
        <v>142857</v>
      </c>
      <c r="L16" s="9"/>
      <c r="M16" s="9">
        <v>17365476176</v>
      </c>
      <c r="N16" s="9"/>
      <c r="O16" s="9">
        <v>11584041437</v>
      </c>
      <c r="P16" s="9"/>
      <c r="Q16" s="9">
        <v>5781434739</v>
      </c>
      <c r="S16" s="9"/>
    </row>
    <row r="17" spans="1:19" x14ac:dyDescent="0.55000000000000004">
      <c r="A17" s="5" t="s">
        <v>260</v>
      </c>
      <c r="C17" s="9">
        <v>0</v>
      </c>
      <c r="D17" s="9"/>
      <c r="E17" s="9">
        <v>0</v>
      </c>
      <c r="F17" s="9"/>
      <c r="G17" s="9">
        <v>0</v>
      </c>
      <c r="H17" s="9"/>
      <c r="I17" s="9">
        <v>0</v>
      </c>
      <c r="J17" s="9"/>
      <c r="K17" s="9">
        <v>3266666</v>
      </c>
      <c r="L17" s="9"/>
      <c r="M17" s="9">
        <v>47314889112</v>
      </c>
      <c r="N17" s="9"/>
      <c r="O17" s="9">
        <v>47314889112</v>
      </c>
      <c r="P17" s="9"/>
      <c r="Q17" s="9">
        <v>0</v>
      </c>
      <c r="S17" s="9"/>
    </row>
    <row r="18" spans="1:19" x14ac:dyDescent="0.55000000000000004">
      <c r="A18" s="5" t="s">
        <v>248</v>
      </c>
      <c r="C18" s="9">
        <v>0</v>
      </c>
      <c r="D18" s="9"/>
      <c r="E18" s="9">
        <v>0</v>
      </c>
      <c r="F18" s="9"/>
      <c r="G18" s="9">
        <v>0</v>
      </c>
      <c r="H18" s="9"/>
      <c r="I18" s="9">
        <v>0</v>
      </c>
      <c r="J18" s="9"/>
      <c r="K18" s="9">
        <v>3306428</v>
      </c>
      <c r="L18" s="9"/>
      <c r="M18" s="9">
        <v>104214398457</v>
      </c>
      <c r="N18" s="9"/>
      <c r="O18" s="9">
        <v>52148366589</v>
      </c>
      <c r="P18" s="9"/>
      <c r="Q18" s="9">
        <v>52066031868</v>
      </c>
      <c r="S18" s="9"/>
    </row>
    <row r="19" spans="1:19" x14ac:dyDescent="0.55000000000000004">
      <c r="A19" s="5" t="s">
        <v>261</v>
      </c>
      <c r="C19" s="9">
        <v>0</v>
      </c>
      <c r="D19" s="9"/>
      <c r="E19" s="9">
        <v>0</v>
      </c>
      <c r="F19" s="9"/>
      <c r="G19" s="9">
        <v>0</v>
      </c>
      <c r="H19" s="9"/>
      <c r="I19" s="9">
        <v>0</v>
      </c>
      <c r="J19" s="9"/>
      <c r="K19" s="9">
        <v>36453</v>
      </c>
      <c r="L19" s="9"/>
      <c r="M19" s="9">
        <v>1491840567</v>
      </c>
      <c r="N19" s="9"/>
      <c r="O19" s="9">
        <v>766208078</v>
      </c>
      <c r="P19" s="9"/>
      <c r="Q19" s="9">
        <v>725632489</v>
      </c>
      <c r="S19" s="9"/>
    </row>
    <row r="20" spans="1:19" x14ac:dyDescent="0.55000000000000004">
      <c r="A20" s="5" t="s">
        <v>262</v>
      </c>
      <c r="C20" s="9">
        <v>0</v>
      </c>
      <c r="D20" s="9"/>
      <c r="E20" s="9">
        <v>0</v>
      </c>
      <c r="F20" s="9"/>
      <c r="G20" s="9">
        <v>0</v>
      </c>
      <c r="H20" s="9"/>
      <c r="I20" s="9">
        <v>0</v>
      </c>
      <c r="J20" s="9"/>
      <c r="K20" s="9">
        <v>31471</v>
      </c>
      <c r="L20" s="9"/>
      <c r="M20" s="9">
        <v>1568191706</v>
      </c>
      <c r="N20" s="9"/>
      <c r="O20" s="9">
        <v>787489390</v>
      </c>
      <c r="P20" s="9"/>
      <c r="Q20" s="9">
        <v>780702316</v>
      </c>
      <c r="S20" s="9"/>
    </row>
    <row r="21" spans="1:19" x14ac:dyDescent="0.55000000000000004">
      <c r="A21" s="5" t="s">
        <v>44</v>
      </c>
      <c r="C21" s="9">
        <v>0</v>
      </c>
      <c r="D21" s="9"/>
      <c r="E21" s="9">
        <v>0</v>
      </c>
      <c r="F21" s="9"/>
      <c r="G21" s="9">
        <v>0</v>
      </c>
      <c r="H21" s="9"/>
      <c r="I21" s="9">
        <v>0</v>
      </c>
      <c r="J21" s="9"/>
      <c r="K21" s="9">
        <v>8590805</v>
      </c>
      <c r="L21" s="9"/>
      <c r="M21" s="9">
        <v>164712032439</v>
      </c>
      <c r="N21" s="9"/>
      <c r="O21" s="9">
        <v>105296598272</v>
      </c>
      <c r="P21" s="9"/>
      <c r="Q21" s="9">
        <v>59415434167</v>
      </c>
      <c r="S21" s="9"/>
    </row>
    <row r="22" spans="1:19" x14ac:dyDescent="0.55000000000000004">
      <c r="A22" s="5" t="s">
        <v>263</v>
      </c>
      <c r="C22" s="9">
        <v>0</v>
      </c>
      <c r="D22" s="9"/>
      <c r="E22" s="9">
        <v>0</v>
      </c>
      <c r="F22" s="9"/>
      <c r="G22" s="9">
        <v>0</v>
      </c>
      <c r="H22" s="9"/>
      <c r="I22" s="9">
        <v>0</v>
      </c>
      <c r="J22" s="9"/>
      <c r="K22" s="9">
        <v>38666</v>
      </c>
      <c r="L22" s="9"/>
      <c r="M22" s="9">
        <v>2042984292</v>
      </c>
      <c r="N22" s="9"/>
      <c r="O22" s="9">
        <v>107916806</v>
      </c>
      <c r="P22" s="9"/>
      <c r="Q22" s="9">
        <v>1935067486</v>
      </c>
      <c r="S22" s="9"/>
    </row>
    <row r="23" spans="1:19" x14ac:dyDescent="0.55000000000000004">
      <c r="A23" s="5" t="s">
        <v>264</v>
      </c>
      <c r="C23" s="9">
        <v>0</v>
      </c>
      <c r="D23" s="9"/>
      <c r="E23" s="9">
        <v>0</v>
      </c>
      <c r="F23" s="9"/>
      <c r="G23" s="9">
        <v>0</v>
      </c>
      <c r="H23" s="9"/>
      <c r="I23" s="9">
        <v>0</v>
      </c>
      <c r="J23" s="9"/>
      <c r="K23" s="9">
        <v>4732595</v>
      </c>
      <c r="L23" s="9"/>
      <c r="M23" s="9">
        <v>14947464726</v>
      </c>
      <c r="N23" s="9"/>
      <c r="O23" s="9">
        <v>14826768830</v>
      </c>
      <c r="P23" s="9"/>
      <c r="Q23" s="9">
        <v>120695896</v>
      </c>
      <c r="S23" s="9"/>
    </row>
    <row r="24" spans="1:19" x14ac:dyDescent="0.55000000000000004">
      <c r="A24" s="5" t="s">
        <v>265</v>
      </c>
      <c r="C24" s="9">
        <v>0</v>
      </c>
      <c r="D24" s="9"/>
      <c r="E24" s="9">
        <v>0</v>
      </c>
      <c r="F24" s="9"/>
      <c r="G24" s="9">
        <v>0</v>
      </c>
      <c r="H24" s="9"/>
      <c r="I24" s="9">
        <v>0</v>
      </c>
      <c r="J24" s="9"/>
      <c r="K24" s="9">
        <v>5199416</v>
      </c>
      <c r="L24" s="9"/>
      <c r="M24" s="9">
        <v>290113712658</v>
      </c>
      <c r="N24" s="9"/>
      <c r="O24" s="9">
        <v>77909573227</v>
      </c>
      <c r="P24" s="9"/>
      <c r="Q24" s="9">
        <v>212204139431</v>
      </c>
      <c r="S24" s="9"/>
    </row>
    <row r="25" spans="1:19" x14ac:dyDescent="0.55000000000000004">
      <c r="A25" s="5" t="s">
        <v>266</v>
      </c>
      <c r="C25" s="9">
        <v>0</v>
      </c>
      <c r="D25" s="9"/>
      <c r="E25" s="9">
        <v>0</v>
      </c>
      <c r="F25" s="9"/>
      <c r="G25" s="9">
        <v>0</v>
      </c>
      <c r="H25" s="9"/>
      <c r="I25" s="9">
        <v>0</v>
      </c>
      <c r="J25" s="9"/>
      <c r="K25" s="9">
        <v>5567160</v>
      </c>
      <c r="L25" s="9"/>
      <c r="M25" s="9">
        <v>15273937963</v>
      </c>
      <c r="N25" s="9"/>
      <c r="O25" s="9">
        <v>9751571060</v>
      </c>
      <c r="P25" s="9"/>
      <c r="Q25" s="9">
        <v>5522366903</v>
      </c>
      <c r="S25" s="9"/>
    </row>
    <row r="26" spans="1:19" x14ac:dyDescent="0.55000000000000004">
      <c r="A26" s="5" t="s">
        <v>45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9"/>
      <c r="K26" s="9">
        <v>26200000</v>
      </c>
      <c r="L26" s="9"/>
      <c r="M26" s="9">
        <v>517150290313</v>
      </c>
      <c r="N26" s="9"/>
      <c r="O26" s="9">
        <v>238489315730</v>
      </c>
      <c r="P26" s="9"/>
      <c r="Q26" s="9">
        <v>278660974583</v>
      </c>
      <c r="S26" s="9"/>
    </row>
    <row r="27" spans="1:19" x14ac:dyDescent="0.55000000000000004">
      <c r="A27" s="5" t="s">
        <v>267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9"/>
      <c r="K27" s="9">
        <v>900000</v>
      </c>
      <c r="L27" s="9"/>
      <c r="M27" s="9">
        <v>24016528743</v>
      </c>
      <c r="N27" s="9"/>
      <c r="O27" s="9">
        <v>17418008865</v>
      </c>
      <c r="P27" s="9"/>
      <c r="Q27" s="9">
        <v>6598519878</v>
      </c>
      <c r="S27" s="9"/>
    </row>
    <row r="28" spans="1:19" x14ac:dyDescent="0.55000000000000004">
      <c r="A28" s="5" t="s">
        <v>51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9"/>
      <c r="K28" s="9">
        <v>4500000</v>
      </c>
      <c r="L28" s="9"/>
      <c r="M28" s="9">
        <v>189953199938</v>
      </c>
      <c r="N28" s="9"/>
      <c r="O28" s="9">
        <v>119231015145</v>
      </c>
      <c r="P28" s="9"/>
      <c r="Q28" s="9">
        <v>70722184793</v>
      </c>
      <c r="S28" s="9"/>
    </row>
    <row r="29" spans="1:19" x14ac:dyDescent="0.55000000000000004">
      <c r="A29" s="5" t="s">
        <v>15</v>
      </c>
      <c r="C29" s="9">
        <v>0</v>
      </c>
      <c r="D29" s="9"/>
      <c r="E29" s="9">
        <v>0</v>
      </c>
      <c r="F29" s="9"/>
      <c r="G29" s="9">
        <v>0</v>
      </c>
      <c r="H29" s="9"/>
      <c r="I29" s="9">
        <v>0</v>
      </c>
      <c r="J29" s="9"/>
      <c r="K29" s="9">
        <v>4622891</v>
      </c>
      <c r="L29" s="9"/>
      <c r="M29" s="9">
        <v>45693700033</v>
      </c>
      <c r="N29" s="9"/>
      <c r="O29" s="9">
        <v>34137010865</v>
      </c>
      <c r="P29" s="9"/>
      <c r="Q29" s="9">
        <v>11556689168</v>
      </c>
      <c r="S29" s="9"/>
    </row>
    <row r="30" spans="1:19" x14ac:dyDescent="0.55000000000000004">
      <c r="A30" s="5" t="s">
        <v>19</v>
      </c>
      <c r="C30" s="9">
        <v>0</v>
      </c>
      <c r="D30" s="9"/>
      <c r="E30" s="9">
        <v>0</v>
      </c>
      <c r="F30" s="9"/>
      <c r="G30" s="9">
        <v>0</v>
      </c>
      <c r="H30" s="9"/>
      <c r="I30" s="9">
        <v>0</v>
      </c>
      <c r="J30" s="9"/>
      <c r="K30" s="9">
        <v>773939</v>
      </c>
      <c r="L30" s="9"/>
      <c r="M30" s="9">
        <v>98461255109</v>
      </c>
      <c r="N30" s="9"/>
      <c r="O30" s="9">
        <v>121470024196</v>
      </c>
      <c r="P30" s="9"/>
      <c r="Q30" s="9">
        <v>-23008769087</v>
      </c>
      <c r="S30" s="9"/>
    </row>
    <row r="31" spans="1:19" x14ac:dyDescent="0.55000000000000004">
      <c r="A31" s="5" t="s">
        <v>268</v>
      </c>
      <c r="C31" s="9">
        <v>0</v>
      </c>
      <c r="D31" s="9"/>
      <c r="E31" s="9">
        <v>0</v>
      </c>
      <c r="F31" s="9"/>
      <c r="G31" s="9">
        <v>0</v>
      </c>
      <c r="H31" s="9"/>
      <c r="I31" s="9">
        <v>0</v>
      </c>
      <c r="J31" s="9"/>
      <c r="K31" s="9">
        <v>20018</v>
      </c>
      <c r="L31" s="9"/>
      <c r="M31" s="9">
        <v>2299415951</v>
      </c>
      <c r="N31" s="9"/>
      <c r="O31" s="9">
        <v>501093029</v>
      </c>
      <c r="P31" s="9"/>
      <c r="Q31" s="9">
        <v>1798322922</v>
      </c>
      <c r="S31" s="9"/>
    </row>
    <row r="32" spans="1:19" x14ac:dyDescent="0.55000000000000004">
      <c r="A32" s="5" t="s">
        <v>269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9"/>
      <c r="K32" s="9">
        <v>187511</v>
      </c>
      <c r="L32" s="9"/>
      <c r="M32" s="9">
        <v>5582539895</v>
      </c>
      <c r="N32" s="9"/>
      <c r="O32" s="9">
        <v>3472103301</v>
      </c>
      <c r="P32" s="9"/>
      <c r="Q32" s="9">
        <v>2110436594</v>
      </c>
      <c r="S32" s="9"/>
    </row>
    <row r="33" spans="1:19" x14ac:dyDescent="0.55000000000000004">
      <c r="A33" s="5" t="s">
        <v>52</v>
      </c>
      <c r="C33" s="9">
        <v>0</v>
      </c>
      <c r="D33" s="9"/>
      <c r="E33" s="9">
        <v>0</v>
      </c>
      <c r="F33" s="9"/>
      <c r="G33" s="9">
        <v>0</v>
      </c>
      <c r="H33" s="9"/>
      <c r="I33" s="9">
        <v>0</v>
      </c>
      <c r="J33" s="9"/>
      <c r="K33" s="9">
        <v>700000</v>
      </c>
      <c r="L33" s="9"/>
      <c r="M33" s="9">
        <v>41870845772</v>
      </c>
      <c r="N33" s="9"/>
      <c r="O33" s="9">
        <v>32811561256</v>
      </c>
      <c r="P33" s="9"/>
      <c r="Q33" s="9">
        <v>9059284516</v>
      </c>
      <c r="S33" s="9"/>
    </row>
    <row r="34" spans="1:19" x14ac:dyDescent="0.55000000000000004">
      <c r="A34" s="5" t="s">
        <v>59</v>
      </c>
      <c r="C34" s="9">
        <v>0</v>
      </c>
      <c r="D34" s="9"/>
      <c r="E34" s="9">
        <v>0</v>
      </c>
      <c r="F34" s="9"/>
      <c r="G34" s="9">
        <v>0</v>
      </c>
      <c r="H34" s="9"/>
      <c r="I34" s="9">
        <v>0</v>
      </c>
      <c r="J34" s="9"/>
      <c r="K34" s="9">
        <v>28450000</v>
      </c>
      <c r="L34" s="9"/>
      <c r="M34" s="9">
        <v>983919469235</v>
      </c>
      <c r="N34" s="9"/>
      <c r="O34" s="9">
        <v>383693725923</v>
      </c>
      <c r="P34" s="9"/>
      <c r="Q34" s="9">
        <v>600225743312</v>
      </c>
      <c r="S34" s="9"/>
    </row>
    <row r="35" spans="1:19" x14ac:dyDescent="0.55000000000000004">
      <c r="A35" s="5" t="s">
        <v>55</v>
      </c>
      <c r="C35" s="9">
        <v>0</v>
      </c>
      <c r="D35" s="9"/>
      <c r="E35" s="9">
        <v>0</v>
      </c>
      <c r="F35" s="9"/>
      <c r="G35" s="9">
        <v>0</v>
      </c>
      <c r="H35" s="9"/>
      <c r="I35" s="9">
        <v>0</v>
      </c>
      <c r="J35" s="9"/>
      <c r="K35" s="9">
        <v>5920000</v>
      </c>
      <c r="L35" s="9"/>
      <c r="M35" s="9">
        <v>210465856608</v>
      </c>
      <c r="N35" s="9"/>
      <c r="O35" s="9">
        <v>104364046492</v>
      </c>
      <c r="P35" s="9"/>
      <c r="Q35" s="9">
        <v>106101810116</v>
      </c>
      <c r="S35" s="9"/>
    </row>
    <row r="36" spans="1:19" x14ac:dyDescent="0.55000000000000004">
      <c r="A36" s="5" t="s">
        <v>270</v>
      </c>
      <c r="C36" s="9">
        <v>0</v>
      </c>
      <c r="D36" s="9"/>
      <c r="E36" s="9">
        <v>0</v>
      </c>
      <c r="F36" s="9"/>
      <c r="G36" s="9">
        <v>0</v>
      </c>
      <c r="H36" s="9"/>
      <c r="I36" s="9">
        <v>0</v>
      </c>
      <c r="J36" s="9"/>
      <c r="K36" s="9">
        <v>10000000</v>
      </c>
      <c r="L36" s="9"/>
      <c r="M36" s="9">
        <v>26511946058</v>
      </c>
      <c r="N36" s="9"/>
      <c r="O36" s="9">
        <v>26511946058</v>
      </c>
      <c r="P36" s="9"/>
      <c r="Q36" s="9">
        <v>0</v>
      </c>
      <c r="S36" s="9"/>
    </row>
    <row r="37" spans="1:19" x14ac:dyDescent="0.55000000000000004">
      <c r="A37" s="5" t="s">
        <v>30</v>
      </c>
      <c r="C37" s="9">
        <v>0</v>
      </c>
      <c r="D37" s="9"/>
      <c r="E37" s="9">
        <v>0</v>
      </c>
      <c r="F37" s="9"/>
      <c r="G37" s="9">
        <v>0</v>
      </c>
      <c r="H37" s="9"/>
      <c r="I37" s="9">
        <v>0</v>
      </c>
      <c r="J37" s="9"/>
      <c r="K37" s="9">
        <v>6799980</v>
      </c>
      <c r="L37" s="9"/>
      <c r="M37" s="9">
        <v>238194932154</v>
      </c>
      <c r="N37" s="9"/>
      <c r="O37" s="9">
        <v>162862422455</v>
      </c>
      <c r="P37" s="9"/>
      <c r="Q37" s="9">
        <v>75332509699</v>
      </c>
      <c r="S37" s="9"/>
    </row>
    <row r="38" spans="1:19" x14ac:dyDescent="0.55000000000000004">
      <c r="A38" s="5" t="s">
        <v>271</v>
      </c>
      <c r="C38" s="9">
        <v>0</v>
      </c>
      <c r="D38" s="9"/>
      <c r="E38" s="9">
        <v>0</v>
      </c>
      <c r="F38" s="9"/>
      <c r="G38" s="9">
        <v>0</v>
      </c>
      <c r="H38" s="9"/>
      <c r="I38" s="9">
        <v>0</v>
      </c>
      <c r="J38" s="9"/>
      <c r="K38" s="9">
        <v>3500000</v>
      </c>
      <c r="L38" s="9"/>
      <c r="M38" s="9">
        <v>73341009276</v>
      </c>
      <c r="N38" s="9"/>
      <c r="O38" s="9">
        <v>51581221928</v>
      </c>
      <c r="P38" s="9"/>
      <c r="Q38" s="9">
        <v>21759787348</v>
      </c>
      <c r="S38" s="9"/>
    </row>
    <row r="39" spans="1:19" x14ac:dyDescent="0.55000000000000004">
      <c r="A39" s="5" t="s">
        <v>272</v>
      </c>
      <c r="C39" s="9">
        <v>0</v>
      </c>
      <c r="D39" s="9"/>
      <c r="E39" s="9">
        <v>0</v>
      </c>
      <c r="F39" s="9"/>
      <c r="G39" s="9">
        <v>0</v>
      </c>
      <c r="H39" s="9"/>
      <c r="I39" s="9">
        <v>0</v>
      </c>
      <c r="J39" s="9"/>
      <c r="K39" s="9">
        <v>1236013</v>
      </c>
      <c r="L39" s="9"/>
      <c r="M39" s="9">
        <v>248438613</v>
      </c>
      <c r="N39" s="9"/>
      <c r="O39" s="9">
        <v>248438613</v>
      </c>
      <c r="P39" s="9"/>
      <c r="Q39" s="9">
        <v>0</v>
      </c>
      <c r="S39" s="9"/>
    </row>
    <row r="40" spans="1:19" x14ac:dyDescent="0.55000000000000004">
      <c r="A40" s="5" t="s">
        <v>31</v>
      </c>
      <c r="C40" s="9">
        <v>0</v>
      </c>
      <c r="D40" s="9"/>
      <c r="E40" s="9">
        <v>0</v>
      </c>
      <c r="F40" s="9"/>
      <c r="G40" s="9">
        <v>0</v>
      </c>
      <c r="H40" s="9"/>
      <c r="I40" s="9">
        <v>0</v>
      </c>
      <c r="J40" s="9"/>
      <c r="K40" s="9">
        <v>100000</v>
      </c>
      <c r="L40" s="9"/>
      <c r="M40" s="9">
        <v>4986815668</v>
      </c>
      <c r="N40" s="9"/>
      <c r="O40" s="9">
        <v>2221272207</v>
      </c>
      <c r="P40" s="9"/>
      <c r="Q40" s="9">
        <v>2765543461</v>
      </c>
      <c r="S40" s="9"/>
    </row>
    <row r="41" spans="1:19" x14ac:dyDescent="0.55000000000000004">
      <c r="A41" s="5" t="s">
        <v>273</v>
      </c>
      <c r="C41" s="9">
        <v>0</v>
      </c>
      <c r="D41" s="9"/>
      <c r="E41" s="9">
        <v>0</v>
      </c>
      <c r="F41" s="9"/>
      <c r="G41" s="9">
        <v>0</v>
      </c>
      <c r="H41" s="9"/>
      <c r="I41" s="9">
        <v>0</v>
      </c>
      <c r="J41" s="9"/>
      <c r="K41" s="9">
        <v>124500</v>
      </c>
      <c r="L41" s="9"/>
      <c r="M41" s="9">
        <v>171417574482</v>
      </c>
      <c r="N41" s="9"/>
      <c r="O41" s="9">
        <v>94744843122</v>
      </c>
      <c r="P41" s="9"/>
      <c r="Q41" s="9">
        <v>76672731360</v>
      </c>
      <c r="S41" s="9"/>
    </row>
    <row r="42" spans="1:19" x14ac:dyDescent="0.55000000000000004">
      <c r="A42" s="5" t="s">
        <v>274</v>
      </c>
      <c r="C42" s="9">
        <v>0</v>
      </c>
      <c r="D42" s="9"/>
      <c r="E42" s="9">
        <v>0</v>
      </c>
      <c r="F42" s="9"/>
      <c r="G42" s="9">
        <v>0</v>
      </c>
      <c r="H42" s="9"/>
      <c r="I42" s="9">
        <v>0</v>
      </c>
      <c r="J42" s="9"/>
      <c r="K42" s="9">
        <v>60500</v>
      </c>
      <c r="L42" s="9"/>
      <c r="M42" s="9">
        <v>88148725358</v>
      </c>
      <c r="N42" s="9"/>
      <c r="O42" s="9">
        <v>45849000620</v>
      </c>
      <c r="P42" s="9"/>
      <c r="Q42" s="9">
        <v>42299724738</v>
      </c>
      <c r="S42" s="9"/>
    </row>
    <row r="43" spans="1:19" x14ac:dyDescent="0.55000000000000004">
      <c r="A43" s="5" t="s">
        <v>275</v>
      </c>
      <c r="C43" s="9">
        <v>0</v>
      </c>
      <c r="D43" s="9"/>
      <c r="E43" s="9">
        <v>0</v>
      </c>
      <c r="F43" s="9"/>
      <c r="G43" s="9">
        <v>0</v>
      </c>
      <c r="H43" s="9"/>
      <c r="I43" s="9">
        <v>0</v>
      </c>
      <c r="J43" s="9"/>
      <c r="K43" s="9">
        <v>1782052</v>
      </c>
      <c r="L43" s="9"/>
      <c r="M43" s="9">
        <v>28520329016</v>
      </c>
      <c r="N43" s="9"/>
      <c r="O43" s="9">
        <v>18550539732</v>
      </c>
      <c r="P43" s="9"/>
      <c r="Q43" s="9">
        <v>9969789284</v>
      </c>
      <c r="S43" s="9"/>
    </row>
    <row r="44" spans="1:19" x14ac:dyDescent="0.55000000000000004">
      <c r="A44" s="5" t="s">
        <v>276</v>
      </c>
      <c r="C44" s="9">
        <v>0</v>
      </c>
      <c r="D44" s="9"/>
      <c r="E44" s="9">
        <v>0</v>
      </c>
      <c r="F44" s="9"/>
      <c r="G44" s="9">
        <v>0</v>
      </c>
      <c r="H44" s="9"/>
      <c r="I44" s="9">
        <v>0</v>
      </c>
      <c r="J44" s="9"/>
      <c r="K44" s="9">
        <v>496231</v>
      </c>
      <c r="L44" s="9"/>
      <c r="M44" s="9">
        <v>33281496135</v>
      </c>
      <c r="N44" s="9"/>
      <c r="O44" s="9">
        <v>20577928942</v>
      </c>
      <c r="P44" s="9"/>
      <c r="Q44" s="9">
        <v>12703567193</v>
      </c>
      <c r="S44" s="9"/>
    </row>
    <row r="45" spans="1:19" x14ac:dyDescent="0.55000000000000004">
      <c r="A45" s="5" t="s">
        <v>277</v>
      </c>
      <c r="C45" s="9">
        <v>0</v>
      </c>
      <c r="D45" s="9"/>
      <c r="E45" s="9">
        <v>0</v>
      </c>
      <c r="F45" s="9"/>
      <c r="G45" s="9">
        <v>0</v>
      </c>
      <c r="H45" s="9"/>
      <c r="I45" s="9">
        <v>0</v>
      </c>
      <c r="J45" s="9"/>
      <c r="K45" s="9">
        <v>848880</v>
      </c>
      <c r="L45" s="9"/>
      <c r="M45" s="9">
        <v>10480358393</v>
      </c>
      <c r="N45" s="9"/>
      <c r="O45" s="9">
        <v>8565295563</v>
      </c>
      <c r="P45" s="9"/>
      <c r="Q45" s="9">
        <v>1915062830</v>
      </c>
      <c r="S45" s="9"/>
    </row>
    <row r="46" spans="1:19" x14ac:dyDescent="0.55000000000000004">
      <c r="A46" s="5" t="s">
        <v>35</v>
      </c>
      <c r="C46" s="9">
        <v>0</v>
      </c>
      <c r="D46" s="9"/>
      <c r="E46" s="9">
        <v>0</v>
      </c>
      <c r="F46" s="9"/>
      <c r="G46" s="9">
        <v>0</v>
      </c>
      <c r="H46" s="9"/>
      <c r="I46" s="9">
        <v>0</v>
      </c>
      <c r="J46" s="9"/>
      <c r="K46" s="9">
        <v>3000000</v>
      </c>
      <c r="L46" s="9"/>
      <c r="M46" s="9">
        <v>24016231330</v>
      </c>
      <c r="N46" s="9"/>
      <c r="O46" s="9">
        <v>19079725021</v>
      </c>
      <c r="P46" s="9"/>
      <c r="Q46" s="9">
        <v>4936506309</v>
      </c>
      <c r="S46" s="9"/>
    </row>
    <row r="47" spans="1:19" x14ac:dyDescent="0.55000000000000004">
      <c r="A47" s="5" t="s">
        <v>49</v>
      </c>
      <c r="C47" s="9">
        <v>0</v>
      </c>
      <c r="D47" s="9"/>
      <c r="E47" s="9">
        <v>0</v>
      </c>
      <c r="F47" s="9"/>
      <c r="G47" s="9">
        <v>0</v>
      </c>
      <c r="H47" s="9"/>
      <c r="I47" s="9">
        <v>0</v>
      </c>
      <c r="J47" s="9"/>
      <c r="K47" s="9">
        <v>2000000</v>
      </c>
      <c r="L47" s="9"/>
      <c r="M47" s="9">
        <v>44086117596</v>
      </c>
      <c r="N47" s="9"/>
      <c r="O47" s="9">
        <v>29756155199</v>
      </c>
      <c r="P47" s="9"/>
      <c r="Q47" s="9">
        <v>14329962397</v>
      </c>
      <c r="S47" s="9"/>
    </row>
    <row r="48" spans="1:19" x14ac:dyDescent="0.55000000000000004">
      <c r="A48" s="5" t="s">
        <v>234</v>
      </c>
      <c r="C48" s="9">
        <v>0</v>
      </c>
      <c r="D48" s="9"/>
      <c r="E48" s="9">
        <v>0</v>
      </c>
      <c r="F48" s="9"/>
      <c r="G48" s="9">
        <v>0</v>
      </c>
      <c r="H48" s="9"/>
      <c r="I48" s="9">
        <v>0</v>
      </c>
      <c r="J48" s="9"/>
      <c r="K48" s="9">
        <v>700000</v>
      </c>
      <c r="L48" s="9"/>
      <c r="M48" s="9">
        <v>28806339444</v>
      </c>
      <c r="N48" s="9"/>
      <c r="O48" s="9">
        <v>8927805676</v>
      </c>
      <c r="P48" s="9"/>
      <c r="Q48" s="9">
        <v>19878533768</v>
      </c>
      <c r="S48" s="9"/>
    </row>
    <row r="49" spans="1:19" x14ac:dyDescent="0.55000000000000004">
      <c r="A49" s="5" t="s">
        <v>278</v>
      </c>
      <c r="C49" s="9">
        <v>0</v>
      </c>
      <c r="D49" s="9"/>
      <c r="E49" s="9">
        <v>0</v>
      </c>
      <c r="F49" s="9"/>
      <c r="G49" s="9">
        <v>0</v>
      </c>
      <c r="H49" s="9"/>
      <c r="I49" s="9">
        <v>0</v>
      </c>
      <c r="J49" s="9"/>
      <c r="K49" s="9">
        <v>70858</v>
      </c>
      <c r="L49" s="9"/>
      <c r="M49" s="9">
        <v>2723704989</v>
      </c>
      <c r="N49" s="9"/>
      <c r="O49" s="9">
        <v>1702340202</v>
      </c>
      <c r="P49" s="9"/>
      <c r="Q49" s="9">
        <v>1021364787</v>
      </c>
      <c r="S49" s="9"/>
    </row>
    <row r="50" spans="1:19" x14ac:dyDescent="0.55000000000000004">
      <c r="A50" s="5" t="s">
        <v>279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9">
        <v>8426708</v>
      </c>
      <c r="L50" s="9"/>
      <c r="M50" s="9">
        <v>237051722748</v>
      </c>
      <c r="N50" s="9"/>
      <c r="O50" s="9">
        <v>237051722748</v>
      </c>
      <c r="P50" s="9"/>
      <c r="Q50" s="9">
        <v>0</v>
      </c>
      <c r="S50" s="9"/>
    </row>
    <row r="51" spans="1:19" x14ac:dyDescent="0.55000000000000004">
      <c r="A51" s="5" t="s">
        <v>29</v>
      </c>
      <c r="C51" s="9">
        <v>0</v>
      </c>
      <c r="D51" s="9"/>
      <c r="E51" s="9">
        <v>0</v>
      </c>
      <c r="F51" s="9"/>
      <c r="G51" s="9">
        <v>0</v>
      </c>
      <c r="H51" s="9"/>
      <c r="I51" s="9">
        <v>0</v>
      </c>
      <c r="J51" s="9"/>
      <c r="K51" s="9">
        <v>1000000</v>
      </c>
      <c r="L51" s="9"/>
      <c r="M51" s="9">
        <v>21600054041</v>
      </c>
      <c r="N51" s="9"/>
      <c r="O51" s="9">
        <v>12415578212</v>
      </c>
      <c r="P51" s="9"/>
      <c r="Q51" s="9">
        <v>9184475829</v>
      </c>
      <c r="S51" s="9"/>
    </row>
    <row r="52" spans="1:19" x14ac:dyDescent="0.55000000000000004">
      <c r="A52" s="5" t="s">
        <v>42</v>
      </c>
      <c r="C52" s="9">
        <v>0</v>
      </c>
      <c r="D52" s="9"/>
      <c r="E52" s="9">
        <v>0</v>
      </c>
      <c r="F52" s="9"/>
      <c r="G52" s="9">
        <v>0</v>
      </c>
      <c r="H52" s="9"/>
      <c r="I52" s="9">
        <v>0</v>
      </c>
      <c r="J52" s="9"/>
      <c r="K52" s="9">
        <v>7600000</v>
      </c>
      <c r="L52" s="9"/>
      <c r="M52" s="9">
        <v>104942154066</v>
      </c>
      <c r="N52" s="9"/>
      <c r="O52" s="9">
        <v>80863486846</v>
      </c>
      <c r="P52" s="9"/>
      <c r="Q52" s="9">
        <v>24078667220</v>
      </c>
      <c r="S52" s="9"/>
    </row>
    <row r="53" spans="1:19" x14ac:dyDescent="0.55000000000000004">
      <c r="A53" s="5" t="s">
        <v>280</v>
      </c>
      <c r="C53" s="9">
        <v>0</v>
      </c>
      <c r="D53" s="9"/>
      <c r="E53" s="9">
        <v>0</v>
      </c>
      <c r="F53" s="9"/>
      <c r="G53" s="9">
        <v>0</v>
      </c>
      <c r="H53" s="9"/>
      <c r="I53" s="9">
        <v>0</v>
      </c>
      <c r="J53" s="9"/>
      <c r="K53" s="9">
        <v>500000</v>
      </c>
      <c r="L53" s="9"/>
      <c r="M53" s="9">
        <v>1207500000</v>
      </c>
      <c r="N53" s="9"/>
      <c r="O53" s="9">
        <v>1207500000</v>
      </c>
      <c r="P53" s="9"/>
      <c r="Q53" s="9">
        <v>0</v>
      </c>
      <c r="S53" s="9"/>
    </row>
    <row r="54" spans="1:19" x14ac:dyDescent="0.55000000000000004">
      <c r="A54" s="5" t="s">
        <v>281</v>
      </c>
      <c r="C54" s="9">
        <v>0</v>
      </c>
      <c r="D54" s="9"/>
      <c r="E54" s="9">
        <v>0</v>
      </c>
      <c r="F54" s="9"/>
      <c r="G54" s="9">
        <v>0</v>
      </c>
      <c r="H54" s="9"/>
      <c r="I54" s="9">
        <v>0</v>
      </c>
      <c r="J54" s="9"/>
      <c r="K54" s="9">
        <v>271526</v>
      </c>
      <c r="L54" s="9"/>
      <c r="M54" s="9">
        <v>20210892536</v>
      </c>
      <c r="N54" s="9"/>
      <c r="O54" s="9">
        <v>10805117315</v>
      </c>
      <c r="P54" s="9"/>
      <c r="Q54" s="9">
        <v>9405775221</v>
      </c>
      <c r="S54" s="9"/>
    </row>
    <row r="55" spans="1:19" x14ac:dyDescent="0.55000000000000004">
      <c r="A55" s="5" t="s">
        <v>252</v>
      </c>
      <c r="C55" s="9">
        <v>0</v>
      </c>
      <c r="D55" s="9"/>
      <c r="E55" s="9">
        <v>0</v>
      </c>
      <c r="F55" s="9"/>
      <c r="G55" s="9">
        <v>0</v>
      </c>
      <c r="H55" s="9"/>
      <c r="I55" s="9">
        <v>0</v>
      </c>
      <c r="J55" s="9"/>
      <c r="K55" s="9">
        <v>170094</v>
      </c>
      <c r="L55" s="9"/>
      <c r="M55" s="9">
        <v>3292025389</v>
      </c>
      <c r="N55" s="9"/>
      <c r="O55" s="9">
        <v>1072565196</v>
      </c>
      <c r="P55" s="9"/>
      <c r="Q55" s="9">
        <v>2219460193</v>
      </c>
      <c r="S55" s="9"/>
    </row>
    <row r="56" spans="1:19" x14ac:dyDescent="0.55000000000000004">
      <c r="A56" s="5" t="s">
        <v>282</v>
      </c>
      <c r="C56" s="9">
        <v>0</v>
      </c>
      <c r="D56" s="9"/>
      <c r="E56" s="9">
        <v>0</v>
      </c>
      <c r="F56" s="9"/>
      <c r="G56" s="9">
        <v>0</v>
      </c>
      <c r="H56" s="9"/>
      <c r="I56" s="9">
        <v>0</v>
      </c>
      <c r="J56" s="9"/>
      <c r="K56" s="9">
        <v>5125085</v>
      </c>
      <c r="L56" s="9"/>
      <c r="M56" s="9">
        <v>20378363109</v>
      </c>
      <c r="N56" s="9"/>
      <c r="O56" s="9">
        <v>11285650365</v>
      </c>
      <c r="P56" s="9"/>
      <c r="Q56" s="9">
        <v>9092712744</v>
      </c>
      <c r="S56" s="9"/>
    </row>
    <row r="57" spans="1:19" x14ac:dyDescent="0.55000000000000004">
      <c r="A57" s="5" t="s">
        <v>283</v>
      </c>
      <c r="C57" s="9">
        <v>0</v>
      </c>
      <c r="D57" s="9"/>
      <c r="E57" s="9">
        <v>0</v>
      </c>
      <c r="F57" s="9"/>
      <c r="G57" s="9">
        <v>0</v>
      </c>
      <c r="H57" s="9"/>
      <c r="I57" s="9">
        <v>0</v>
      </c>
      <c r="J57" s="9"/>
      <c r="K57" s="9">
        <v>200081</v>
      </c>
      <c r="L57" s="9"/>
      <c r="M57" s="9">
        <v>4338653361</v>
      </c>
      <c r="N57" s="9"/>
      <c r="O57" s="9">
        <v>2900604559</v>
      </c>
      <c r="P57" s="9"/>
      <c r="Q57" s="9">
        <v>1438048802</v>
      </c>
      <c r="S57" s="9"/>
    </row>
    <row r="58" spans="1:19" x14ac:dyDescent="0.55000000000000004">
      <c r="A58" s="5" t="s">
        <v>284</v>
      </c>
      <c r="C58" s="9">
        <v>0</v>
      </c>
      <c r="D58" s="9"/>
      <c r="E58" s="9">
        <v>0</v>
      </c>
      <c r="F58" s="9"/>
      <c r="G58" s="9">
        <v>0</v>
      </c>
      <c r="H58" s="9"/>
      <c r="I58" s="9">
        <v>0</v>
      </c>
      <c r="J58" s="9"/>
      <c r="K58" s="9">
        <v>15881</v>
      </c>
      <c r="L58" s="9"/>
      <c r="M58" s="9">
        <v>1160734581</v>
      </c>
      <c r="N58" s="9"/>
      <c r="O58" s="9">
        <v>632637709</v>
      </c>
      <c r="P58" s="9"/>
      <c r="Q58" s="9">
        <v>528096872</v>
      </c>
      <c r="S58" s="9"/>
    </row>
    <row r="59" spans="1:19" x14ac:dyDescent="0.55000000000000004">
      <c r="A59" s="5" t="s">
        <v>33</v>
      </c>
      <c r="C59" s="9">
        <v>0</v>
      </c>
      <c r="D59" s="9"/>
      <c r="E59" s="9">
        <v>0</v>
      </c>
      <c r="F59" s="9"/>
      <c r="G59" s="9">
        <v>0</v>
      </c>
      <c r="H59" s="9"/>
      <c r="I59" s="9">
        <v>0</v>
      </c>
      <c r="J59" s="9"/>
      <c r="K59" s="9">
        <v>700000</v>
      </c>
      <c r="L59" s="9"/>
      <c r="M59" s="9">
        <v>9318639645</v>
      </c>
      <c r="N59" s="9"/>
      <c r="O59" s="9">
        <v>9318639645</v>
      </c>
      <c r="P59" s="9"/>
      <c r="Q59" s="9">
        <v>0</v>
      </c>
      <c r="S59" s="9"/>
    </row>
    <row r="60" spans="1:19" x14ac:dyDescent="0.55000000000000004">
      <c r="A60" s="5" t="s">
        <v>223</v>
      </c>
      <c r="C60" s="9">
        <v>0</v>
      </c>
      <c r="D60" s="9"/>
      <c r="E60" s="9">
        <v>0</v>
      </c>
      <c r="F60" s="9"/>
      <c r="G60" s="9">
        <v>0</v>
      </c>
      <c r="H60" s="9"/>
      <c r="I60" s="9">
        <v>0</v>
      </c>
      <c r="J60" s="9"/>
      <c r="K60" s="9">
        <v>150000</v>
      </c>
      <c r="L60" s="9"/>
      <c r="M60" s="9">
        <v>12943998427</v>
      </c>
      <c r="N60" s="9"/>
      <c r="O60" s="9">
        <v>10936715688</v>
      </c>
      <c r="P60" s="9"/>
      <c r="Q60" s="9">
        <v>2007282739</v>
      </c>
      <c r="S60" s="9"/>
    </row>
    <row r="61" spans="1:19" x14ac:dyDescent="0.55000000000000004">
      <c r="A61" s="5" t="s">
        <v>285</v>
      </c>
      <c r="C61" s="9">
        <v>0</v>
      </c>
      <c r="D61" s="9"/>
      <c r="E61" s="9">
        <v>0</v>
      </c>
      <c r="F61" s="9"/>
      <c r="G61" s="9">
        <v>0</v>
      </c>
      <c r="H61" s="9"/>
      <c r="I61" s="9">
        <v>0</v>
      </c>
      <c r="J61" s="9"/>
      <c r="K61" s="9">
        <v>1650000</v>
      </c>
      <c r="L61" s="9"/>
      <c r="M61" s="9">
        <v>120433437017</v>
      </c>
      <c r="N61" s="9"/>
      <c r="O61" s="9">
        <v>109888641286</v>
      </c>
      <c r="P61" s="9"/>
      <c r="Q61" s="9">
        <v>10544795731</v>
      </c>
      <c r="S61" s="9"/>
    </row>
    <row r="62" spans="1:19" x14ac:dyDescent="0.55000000000000004">
      <c r="A62" s="5" t="s">
        <v>23</v>
      </c>
      <c r="C62" s="9">
        <v>0</v>
      </c>
      <c r="D62" s="9"/>
      <c r="E62" s="9">
        <v>0</v>
      </c>
      <c r="F62" s="9"/>
      <c r="G62" s="9">
        <v>0</v>
      </c>
      <c r="H62" s="9"/>
      <c r="I62" s="9">
        <v>0</v>
      </c>
      <c r="J62" s="9"/>
      <c r="K62" s="9">
        <v>3029498</v>
      </c>
      <c r="L62" s="9"/>
      <c r="M62" s="9">
        <v>72331655882</v>
      </c>
      <c r="N62" s="9"/>
      <c r="O62" s="9">
        <v>77405447363</v>
      </c>
      <c r="P62" s="9"/>
      <c r="Q62" s="9">
        <v>-5073791481</v>
      </c>
      <c r="S62" s="9"/>
    </row>
    <row r="63" spans="1:19" x14ac:dyDescent="0.55000000000000004">
      <c r="A63" s="5" t="s">
        <v>56</v>
      </c>
      <c r="C63" s="9">
        <v>0</v>
      </c>
      <c r="D63" s="9"/>
      <c r="E63" s="9">
        <v>0</v>
      </c>
      <c r="F63" s="9"/>
      <c r="G63" s="9">
        <v>0</v>
      </c>
      <c r="H63" s="9"/>
      <c r="I63" s="9">
        <v>0</v>
      </c>
      <c r="J63" s="9"/>
      <c r="K63" s="9">
        <v>6300000</v>
      </c>
      <c r="L63" s="9"/>
      <c r="M63" s="9">
        <v>211366458573</v>
      </c>
      <c r="N63" s="9"/>
      <c r="O63" s="9">
        <v>100850224146</v>
      </c>
      <c r="P63" s="9"/>
      <c r="Q63" s="9">
        <v>110516234427</v>
      </c>
      <c r="S63" s="9"/>
    </row>
    <row r="64" spans="1:19" x14ac:dyDescent="0.55000000000000004">
      <c r="A64" s="5" t="s">
        <v>57</v>
      </c>
      <c r="C64" s="9">
        <v>0</v>
      </c>
      <c r="D64" s="9"/>
      <c r="E64" s="9">
        <v>0</v>
      </c>
      <c r="F64" s="9"/>
      <c r="G64" s="9">
        <v>0</v>
      </c>
      <c r="H64" s="9"/>
      <c r="I64" s="9">
        <v>0</v>
      </c>
      <c r="J64" s="9"/>
      <c r="K64" s="9">
        <v>247417</v>
      </c>
      <c r="L64" s="9"/>
      <c r="M64" s="9">
        <v>4345566343</v>
      </c>
      <c r="N64" s="9"/>
      <c r="O64" s="9">
        <v>4253578860</v>
      </c>
      <c r="P64" s="9"/>
      <c r="Q64" s="9">
        <v>91987483</v>
      </c>
      <c r="S64" s="9"/>
    </row>
    <row r="65" spans="1:19" x14ac:dyDescent="0.55000000000000004">
      <c r="A65" s="5" t="s">
        <v>286</v>
      </c>
      <c r="C65" s="9">
        <v>0</v>
      </c>
      <c r="D65" s="9"/>
      <c r="E65" s="9">
        <v>0</v>
      </c>
      <c r="F65" s="9"/>
      <c r="G65" s="9">
        <v>0</v>
      </c>
      <c r="H65" s="9"/>
      <c r="I65" s="9">
        <v>0</v>
      </c>
      <c r="J65" s="9"/>
      <c r="K65" s="9">
        <v>457440</v>
      </c>
      <c r="L65" s="9"/>
      <c r="M65" s="9">
        <v>8178562417</v>
      </c>
      <c r="N65" s="9"/>
      <c r="O65" s="9">
        <v>1877914020</v>
      </c>
      <c r="P65" s="9"/>
      <c r="Q65" s="9">
        <v>6300648397</v>
      </c>
      <c r="S65" s="9"/>
    </row>
    <row r="66" spans="1:19" x14ac:dyDescent="0.55000000000000004">
      <c r="A66" s="5" t="s">
        <v>287</v>
      </c>
      <c r="C66" s="9">
        <v>0</v>
      </c>
      <c r="D66" s="9"/>
      <c r="E66" s="9">
        <v>0</v>
      </c>
      <c r="F66" s="9"/>
      <c r="G66" s="9">
        <v>0</v>
      </c>
      <c r="H66" s="9"/>
      <c r="I66" s="9">
        <v>0</v>
      </c>
      <c r="J66" s="9"/>
      <c r="K66" s="9">
        <v>598150</v>
      </c>
      <c r="L66" s="9"/>
      <c r="M66" s="9">
        <v>4572404862</v>
      </c>
      <c r="N66" s="9"/>
      <c r="O66" s="9">
        <v>1916730888</v>
      </c>
      <c r="P66" s="9"/>
      <c r="Q66" s="9">
        <v>2655673974</v>
      </c>
      <c r="S66" s="9"/>
    </row>
    <row r="67" spans="1:19" x14ac:dyDescent="0.55000000000000004">
      <c r="A67" s="5" t="s">
        <v>237</v>
      </c>
      <c r="C67" s="9">
        <v>0</v>
      </c>
      <c r="D67" s="9"/>
      <c r="E67" s="9">
        <v>0</v>
      </c>
      <c r="F67" s="9"/>
      <c r="G67" s="9">
        <v>0</v>
      </c>
      <c r="H67" s="9"/>
      <c r="I67" s="9">
        <v>0</v>
      </c>
      <c r="J67" s="9"/>
      <c r="K67" s="9">
        <v>350000</v>
      </c>
      <c r="L67" s="9"/>
      <c r="M67" s="9">
        <v>21657615066</v>
      </c>
      <c r="N67" s="9"/>
      <c r="O67" s="9">
        <v>7176909210</v>
      </c>
      <c r="P67" s="9"/>
      <c r="Q67" s="9">
        <v>14480705856</v>
      </c>
      <c r="S67" s="9"/>
    </row>
    <row r="68" spans="1:19" x14ac:dyDescent="0.55000000000000004">
      <c r="A68" s="5" t="s">
        <v>244</v>
      </c>
      <c r="C68" s="9">
        <v>0</v>
      </c>
      <c r="D68" s="9"/>
      <c r="E68" s="9">
        <v>0</v>
      </c>
      <c r="F68" s="9"/>
      <c r="G68" s="9">
        <v>0</v>
      </c>
      <c r="H68" s="9"/>
      <c r="I68" s="9">
        <v>0</v>
      </c>
      <c r="J68" s="9"/>
      <c r="K68" s="9">
        <v>125280</v>
      </c>
      <c r="L68" s="9"/>
      <c r="M68" s="9">
        <v>17323640346</v>
      </c>
      <c r="N68" s="9"/>
      <c r="O68" s="9">
        <v>5061920056</v>
      </c>
      <c r="P68" s="9"/>
      <c r="Q68" s="9">
        <v>12261720290</v>
      </c>
      <c r="S68" s="9"/>
    </row>
    <row r="69" spans="1:19" x14ac:dyDescent="0.55000000000000004">
      <c r="A69" s="5" t="s">
        <v>288</v>
      </c>
      <c r="C69" s="9">
        <v>0</v>
      </c>
      <c r="D69" s="9"/>
      <c r="E69" s="9">
        <v>0</v>
      </c>
      <c r="F69" s="9"/>
      <c r="G69" s="9">
        <v>0</v>
      </c>
      <c r="H69" s="9"/>
      <c r="I69" s="9">
        <v>0</v>
      </c>
      <c r="J69" s="9"/>
      <c r="K69" s="9">
        <v>57570</v>
      </c>
      <c r="L69" s="9"/>
      <c r="M69" s="9">
        <v>2971297385</v>
      </c>
      <c r="N69" s="9"/>
      <c r="O69" s="9">
        <v>2767261868</v>
      </c>
      <c r="P69" s="9"/>
      <c r="Q69" s="9">
        <v>204035517</v>
      </c>
      <c r="S69" s="9"/>
    </row>
    <row r="70" spans="1:19" x14ac:dyDescent="0.55000000000000004">
      <c r="A70" s="5" t="s">
        <v>289</v>
      </c>
      <c r="C70" s="9">
        <v>0</v>
      </c>
      <c r="D70" s="9"/>
      <c r="E70" s="9">
        <v>0</v>
      </c>
      <c r="F70" s="9"/>
      <c r="G70" s="9">
        <v>0</v>
      </c>
      <c r="H70" s="9"/>
      <c r="I70" s="9">
        <v>0</v>
      </c>
      <c r="J70" s="9"/>
      <c r="K70" s="9">
        <v>460106</v>
      </c>
      <c r="L70" s="9"/>
      <c r="M70" s="9">
        <v>14448268282</v>
      </c>
      <c r="N70" s="9"/>
      <c r="O70" s="9">
        <v>7139972750</v>
      </c>
      <c r="P70" s="9"/>
      <c r="Q70" s="9">
        <v>7308295532</v>
      </c>
      <c r="S70" s="9"/>
    </row>
    <row r="71" spans="1:19" x14ac:dyDescent="0.55000000000000004">
      <c r="A71" s="5" t="s">
        <v>290</v>
      </c>
      <c r="C71" s="9">
        <v>0</v>
      </c>
      <c r="D71" s="9"/>
      <c r="E71" s="9">
        <v>0</v>
      </c>
      <c r="F71" s="9"/>
      <c r="G71" s="9">
        <v>0</v>
      </c>
      <c r="H71" s="9"/>
      <c r="I71" s="9">
        <v>0</v>
      </c>
      <c r="J71" s="9"/>
      <c r="K71" s="9">
        <v>171217</v>
      </c>
      <c r="L71" s="9"/>
      <c r="M71" s="9">
        <v>4462177618</v>
      </c>
      <c r="N71" s="9"/>
      <c r="O71" s="9">
        <v>928852225</v>
      </c>
      <c r="P71" s="9"/>
      <c r="Q71" s="9">
        <v>3533325393</v>
      </c>
      <c r="S71" s="9"/>
    </row>
    <row r="72" spans="1:19" x14ac:dyDescent="0.55000000000000004">
      <c r="A72" s="5" t="s">
        <v>291</v>
      </c>
      <c r="C72" s="9">
        <v>0</v>
      </c>
      <c r="D72" s="9"/>
      <c r="E72" s="9">
        <v>0</v>
      </c>
      <c r="F72" s="9"/>
      <c r="G72" s="9">
        <v>0</v>
      </c>
      <c r="H72" s="9"/>
      <c r="I72" s="9">
        <v>0</v>
      </c>
      <c r="J72" s="9"/>
      <c r="K72" s="9">
        <v>3441100</v>
      </c>
      <c r="L72" s="9"/>
      <c r="M72" s="9">
        <v>39840025074</v>
      </c>
      <c r="N72" s="9"/>
      <c r="O72" s="9">
        <v>34655828939</v>
      </c>
      <c r="P72" s="9"/>
      <c r="Q72" s="9">
        <v>5184196135</v>
      </c>
      <c r="S72" s="9"/>
    </row>
    <row r="73" spans="1:19" x14ac:dyDescent="0.55000000000000004">
      <c r="A73" s="5" t="s">
        <v>292</v>
      </c>
      <c r="C73" s="9">
        <v>0</v>
      </c>
      <c r="D73" s="9"/>
      <c r="E73" s="9">
        <v>0</v>
      </c>
      <c r="F73" s="9"/>
      <c r="G73" s="9">
        <v>0</v>
      </c>
      <c r="H73" s="9"/>
      <c r="I73" s="9">
        <v>0</v>
      </c>
      <c r="J73" s="9"/>
      <c r="K73" s="9">
        <v>12000000</v>
      </c>
      <c r="L73" s="9"/>
      <c r="M73" s="9">
        <v>77997159737</v>
      </c>
      <c r="N73" s="9"/>
      <c r="O73" s="9">
        <v>77997159737</v>
      </c>
      <c r="P73" s="9"/>
      <c r="Q73" s="9">
        <v>0</v>
      </c>
      <c r="S73" s="9"/>
    </row>
    <row r="74" spans="1:19" x14ac:dyDescent="0.55000000000000004">
      <c r="A74" s="5" t="s">
        <v>293</v>
      </c>
      <c r="C74" s="9">
        <v>0</v>
      </c>
      <c r="D74" s="9"/>
      <c r="E74" s="9">
        <v>0</v>
      </c>
      <c r="F74" s="9"/>
      <c r="G74" s="9">
        <v>0</v>
      </c>
      <c r="H74" s="9"/>
      <c r="I74" s="9">
        <v>0</v>
      </c>
      <c r="J74" s="9"/>
      <c r="K74" s="9">
        <v>2621927</v>
      </c>
      <c r="L74" s="9"/>
      <c r="M74" s="9">
        <v>36332192180</v>
      </c>
      <c r="N74" s="9"/>
      <c r="O74" s="9">
        <v>32594585068</v>
      </c>
      <c r="P74" s="9"/>
      <c r="Q74" s="9">
        <v>3737607112</v>
      </c>
      <c r="S74" s="9"/>
    </row>
    <row r="75" spans="1:19" x14ac:dyDescent="0.55000000000000004">
      <c r="A75" s="5" t="s">
        <v>39</v>
      </c>
      <c r="C75" s="9">
        <v>0</v>
      </c>
      <c r="D75" s="9"/>
      <c r="E75" s="9">
        <v>0</v>
      </c>
      <c r="F75" s="9"/>
      <c r="G75" s="9">
        <v>0</v>
      </c>
      <c r="H75" s="9"/>
      <c r="I75" s="9">
        <v>0</v>
      </c>
      <c r="J75" s="9"/>
      <c r="K75" s="9">
        <v>21040</v>
      </c>
      <c r="L75" s="9"/>
      <c r="M75" s="9">
        <v>6930123025</v>
      </c>
      <c r="N75" s="9"/>
      <c r="O75" s="9">
        <v>6332758580</v>
      </c>
      <c r="P75" s="9"/>
      <c r="Q75" s="9">
        <v>597364445</v>
      </c>
      <c r="S75" s="9"/>
    </row>
    <row r="76" spans="1:19" x14ac:dyDescent="0.55000000000000004">
      <c r="A76" s="5" t="s">
        <v>53</v>
      </c>
      <c r="C76" s="9">
        <v>0</v>
      </c>
      <c r="D76" s="9"/>
      <c r="E76" s="9">
        <v>0</v>
      </c>
      <c r="F76" s="9"/>
      <c r="G76" s="9">
        <v>0</v>
      </c>
      <c r="H76" s="9"/>
      <c r="I76" s="9">
        <v>0</v>
      </c>
      <c r="J76" s="9"/>
      <c r="K76" s="9">
        <v>63253846</v>
      </c>
      <c r="L76" s="9"/>
      <c r="M76" s="9">
        <v>1383274145803</v>
      </c>
      <c r="N76" s="9"/>
      <c r="O76" s="9">
        <v>589516676758</v>
      </c>
      <c r="P76" s="9"/>
      <c r="Q76" s="9">
        <v>793757469045</v>
      </c>
      <c r="S76" s="9"/>
    </row>
    <row r="77" spans="1:19" x14ac:dyDescent="0.55000000000000004">
      <c r="A77" s="5" t="s">
        <v>18</v>
      </c>
      <c r="C77" s="9">
        <v>0</v>
      </c>
      <c r="D77" s="9"/>
      <c r="E77" s="9">
        <v>0</v>
      </c>
      <c r="F77" s="9"/>
      <c r="G77" s="9">
        <v>0</v>
      </c>
      <c r="H77" s="9"/>
      <c r="I77" s="9">
        <v>0</v>
      </c>
      <c r="J77" s="9"/>
      <c r="K77" s="9">
        <v>407001</v>
      </c>
      <c r="L77" s="9"/>
      <c r="M77" s="9">
        <v>36726561848</v>
      </c>
      <c r="N77" s="9"/>
      <c r="O77" s="9">
        <v>33193525258</v>
      </c>
      <c r="P77" s="9"/>
      <c r="Q77" s="9">
        <v>3533036590</v>
      </c>
      <c r="S77" s="9"/>
    </row>
    <row r="78" spans="1:19" x14ac:dyDescent="0.55000000000000004">
      <c r="A78" s="5" t="s">
        <v>294</v>
      </c>
      <c r="C78" s="9">
        <v>0</v>
      </c>
      <c r="D78" s="9"/>
      <c r="E78" s="9">
        <v>0</v>
      </c>
      <c r="F78" s="9"/>
      <c r="G78" s="9">
        <v>0</v>
      </c>
      <c r="H78" s="9"/>
      <c r="I78" s="9">
        <v>0</v>
      </c>
      <c r="J78" s="9"/>
      <c r="K78" s="9">
        <v>510000</v>
      </c>
      <c r="L78" s="9"/>
      <c r="M78" s="9">
        <v>11897436660</v>
      </c>
      <c r="N78" s="9"/>
      <c r="O78" s="9">
        <v>10851776993</v>
      </c>
      <c r="P78" s="9"/>
      <c r="Q78" s="9">
        <v>1045659667</v>
      </c>
      <c r="S78" s="9"/>
    </row>
    <row r="79" spans="1:19" x14ac:dyDescent="0.55000000000000004">
      <c r="A79" s="5" t="s">
        <v>243</v>
      </c>
      <c r="C79" s="9">
        <v>0</v>
      </c>
      <c r="D79" s="9"/>
      <c r="E79" s="9">
        <v>0</v>
      </c>
      <c r="F79" s="9"/>
      <c r="G79" s="9">
        <v>0</v>
      </c>
      <c r="H79" s="9"/>
      <c r="I79" s="9">
        <v>0</v>
      </c>
      <c r="J79" s="9"/>
      <c r="K79" s="9">
        <v>68487</v>
      </c>
      <c r="L79" s="9"/>
      <c r="M79" s="9">
        <v>1299569642</v>
      </c>
      <c r="N79" s="9"/>
      <c r="O79" s="9">
        <v>1100129836</v>
      </c>
      <c r="P79" s="9"/>
      <c r="Q79" s="9">
        <v>199439806</v>
      </c>
      <c r="S79" s="9"/>
    </row>
    <row r="80" spans="1:19" x14ac:dyDescent="0.55000000000000004">
      <c r="A80" s="5" t="s">
        <v>295</v>
      </c>
      <c r="C80" s="9">
        <v>0</v>
      </c>
      <c r="D80" s="9"/>
      <c r="E80" s="9">
        <v>0</v>
      </c>
      <c r="F80" s="9"/>
      <c r="G80" s="9">
        <v>0</v>
      </c>
      <c r="H80" s="9"/>
      <c r="I80" s="9">
        <v>0</v>
      </c>
      <c r="J80" s="9"/>
      <c r="K80" s="9">
        <v>361382</v>
      </c>
      <c r="L80" s="9"/>
      <c r="M80" s="9">
        <v>22276729227</v>
      </c>
      <c r="N80" s="9"/>
      <c r="O80" s="9">
        <v>6839154350</v>
      </c>
      <c r="P80" s="9"/>
      <c r="Q80" s="9">
        <v>15437574877</v>
      </c>
      <c r="S80" s="9"/>
    </row>
    <row r="81" spans="1:19" x14ac:dyDescent="0.55000000000000004">
      <c r="A81" s="5" t="s">
        <v>250</v>
      </c>
      <c r="C81" s="9">
        <v>0</v>
      </c>
      <c r="D81" s="9"/>
      <c r="E81" s="9">
        <v>0</v>
      </c>
      <c r="F81" s="9"/>
      <c r="G81" s="9">
        <v>0</v>
      </c>
      <c r="H81" s="9"/>
      <c r="I81" s="9">
        <v>0</v>
      </c>
      <c r="J81" s="9"/>
      <c r="K81" s="9">
        <v>69429</v>
      </c>
      <c r="L81" s="9"/>
      <c r="M81" s="9">
        <v>854830913</v>
      </c>
      <c r="N81" s="9"/>
      <c r="O81" s="9">
        <v>416952241</v>
      </c>
      <c r="P81" s="9"/>
      <c r="Q81" s="9">
        <v>437878672</v>
      </c>
      <c r="S81" s="9"/>
    </row>
    <row r="82" spans="1:19" x14ac:dyDescent="0.55000000000000004">
      <c r="A82" s="5" t="s">
        <v>81</v>
      </c>
      <c r="C82" s="9">
        <v>37091</v>
      </c>
      <c r="D82" s="9"/>
      <c r="E82" s="9">
        <v>32559995434</v>
      </c>
      <c r="F82" s="9"/>
      <c r="G82" s="9">
        <v>30536123129</v>
      </c>
      <c r="H82" s="9"/>
      <c r="I82" s="9">
        <v>2023872305</v>
      </c>
      <c r="J82" s="9"/>
      <c r="K82" s="9">
        <v>37091</v>
      </c>
      <c r="L82" s="9"/>
      <c r="M82" s="9">
        <v>32559995434</v>
      </c>
      <c r="N82" s="9"/>
      <c r="O82" s="9">
        <v>30536123129</v>
      </c>
      <c r="P82" s="9"/>
      <c r="Q82" s="9">
        <v>2023872305</v>
      </c>
      <c r="S82" s="9"/>
    </row>
    <row r="83" spans="1:19" x14ac:dyDescent="0.55000000000000004">
      <c r="A83" s="5" t="s">
        <v>153</v>
      </c>
      <c r="C83" s="9">
        <v>10000</v>
      </c>
      <c r="D83" s="9"/>
      <c r="E83" s="9">
        <v>8878390500</v>
      </c>
      <c r="F83" s="9"/>
      <c r="G83" s="9">
        <v>8621403139</v>
      </c>
      <c r="H83" s="9"/>
      <c r="I83" s="9">
        <v>256987361</v>
      </c>
      <c r="J83" s="9"/>
      <c r="K83" s="9">
        <v>10000</v>
      </c>
      <c r="L83" s="9"/>
      <c r="M83" s="9">
        <v>8878390500</v>
      </c>
      <c r="N83" s="9"/>
      <c r="O83" s="9">
        <v>8621403139</v>
      </c>
      <c r="P83" s="9"/>
      <c r="Q83" s="9">
        <v>256987361</v>
      </c>
      <c r="S83" s="9"/>
    </row>
    <row r="84" spans="1:19" x14ac:dyDescent="0.55000000000000004">
      <c r="A84" s="5" t="s">
        <v>171</v>
      </c>
      <c r="C84" s="9">
        <v>850000</v>
      </c>
      <c r="D84" s="9"/>
      <c r="E84" s="9">
        <v>723247579138</v>
      </c>
      <c r="F84" s="9"/>
      <c r="G84" s="9">
        <v>640960300000</v>
      </c>
      <c r="H84" s="9"/>
      <c r="I84" s="9">
        <v>82287279138</v>
      </c>
      <c r="J84" s="9"/>
      <c r="K84" s="9">
        <v>850000</v>
      </c>
      <c r="L84" s="9"/>
      <c r="M84" s="9">
        <v>723247579138</v>
      </c>
      <c r="N84" s="9"/>
      <c r="O84" s="9">
        <v>640960300000</v>
      </c>
      <c r="P84" s="9"/>
      <c r="Q84" s="9">
        <v>82287279138</v>
      </c>
      <c r="S84" s="9"/>
    </row>
    <row r="85" spans="1:19" x14ac:dyDescent="0.55000000000000004">
      <c r="A85" s="5" t="s">
        <v>174</v>
      </c>
      <c r="C85" s="9">
        <v>100000</v>
      </c>
      <c r="D85" s="9"/>
      <c r="E85" s="9">
        <v>97221439550</v>
      </c>
      <c r="F85" s="9"/>
      <c r="G85" s="9">
        <v>85797000000</v>
      </c>
      <c r="H85" s="9"/>
      <c r="I85" s="9">
        <v>11424439550</v>
      </c>
      <c r="J85" s="9"/>
      <c r="K85" s="9">
        <v>100000</v>
      </c>
      <c r="L85" s="9"/>
      <c r="M85" s="9">
        <v>97221439550</v>
      </c>
      <c r="N85" s="9"/>
      <c r="O85" s="9">
        <v>85797000000</v>
      </c>
      <c r="P85" s="9"/>
      <c r="Q85" s="9">
        <v>11424439550</v>
      </c>
      <c r="S85" s="9"/>
    </row>
    <row r="86" spans="1:19" x14ac:dyDescent="0.55000000000000004">
      <c r="A86" s="5" t="s">
        <v>150</v>
      </c>
      <c r="C86" s="9">
        <v>10000</v>
      </c>
      <c r="D86" s="9"/>
      <c r="E86" s="9">
        <v>9048359693</v>
      </c>
      <c r="F86" s="9"/>
      <c r="G86" s="9">
        <v>8764386970</v>
      </c>
      <c r="H86" s="9"/>
      <c r="I86" s="9">
        <v>283972723</v>
      </c>
      <c r="J86" s="9"/>
      <c r="K86" s="9">
        <v>10000</v>
      </c>
      <c r="L86" s="9"/>
      <c r="M86" s="9">
        <v>9048359693</v>
      </c>
      <c r="N86" s="9"/>
      <c r="O86" s="9">
        <v>8764386970</v>
      </c>
      <c r="P86" s="9"/>
      <c r="Q86" s="9">
        <v>283972723</v>
      </c>
      <c r="S86" s="9"/>
    </row>
    <row r="87" spans="1:19" x14ac:dyDescent="0.55000000000000004">
      <c r="A87" s="5" t="s">
        <v>206</v>
      </c>
      <c r="C87" s="9">
        <v>0</v>
      </c>
      <c r="D87" s="9"/>
      <c r="E87" s="9">
        <v>0</v>
      </c>
      <c r="F87" s="9"/>
      <c r="G87" s="9">
        <v>0</v>
      </c>
      <c r="H87" s="9"/>
      <c r="I87" s="9">
        <v>0</v>
      </c>
      <c r="J87" s="9"/>
      <c r="K87" s="9">
        <v>150000</v>
      </c>
      <c r="L87" s="9"/>
      <c r="M87" s="9">
        <v>150000000000</v>
      </c>
      <c r="N87" s="9"/>
      <c r="O87" s="9">
        <v>149822839687</v>
      </c>
      <c r="P87" s="9"/>
      <c r="Q87" s="9">
        <v>177160313</v>
      </c>
      <c r="S87" s="9"/>
    </row>
    <row r="88" spans="1:19" x14ac:dyDescent="0.55000000000000004">
      <c r="A88" s="5" t="s">
        <v>296</v>
      </c>
      <c r="C88" s="9">
        <v>0</v>
      </c>
      <c r="D88" s="9"/>
      <c r="E88" s="9">
        <v>0</v>
      </c>
      <c r="F88" s="9"/>
      <c r="G88" s="9">
        <v>0</v>
      </c>
      <c r="H88" s="9"/>
      <c r="I88" s="9">
        <v>0</v>
      </c>
      <c r="J88" s="9"/>
      <c r="K88" s="9">
        <v>432669</v>
      </c>
      <c r="L88" s="9"/>
      <c r="M88" s="9">
        <v>432669000000</v>
      </c>
      <c r="N88" s="9"/>
      <c r="O88" s="9">
        <v>409494466807</v>
      </c>
      <c r="P88" s="9"/>
      <c r="Q88" s="9">
        <v>23174533193</v>
      </c>
      <c r="S88" s="9"/>
    </row>
    <row r="89" spans="1:19" x14ac:dyDescent="0.55000000000000004">
      <c r="A89" s="5" t="s">
        <v>297</v>
      </c>
      <c r="C89" s="9">
        <v>0</v>
      </c>
      <c r="D89" s="9"/>
      <c r="E89" s="9">
        <v>0</v>
      </c>
      <c r="F89" s="9"/>
      <c r="G89" s="9">
        <v>0</v>
      </c>
      <c r="H89" s="9"/>
      <c r="I89" s="9">
        <v>0</v>
      </c>
      <c r="J89" s="9"/>
      <c r="K89" s="9">
        <v>74485</v>
      </c>
      <c r="L89" s="9"/>
      <c r="M89" s="9">
        <v>74485000000</v>
      </c>
      <c r="N89" s="9"/>
      <c r="O89" s="9">
        <v>72832903188</v>
      </c>
      <c r="P89" s="9"/>
      <c r="Q89" s="9">
        <v>1652096812</v>
      </c>
      <c r="S89" s="9"/>
    </row>
    <row r="90" spans="1:19" x14ac:dyDescent="0.55000000000000004">
      <c r="A90" s="5" t="s">
        <v>204</v>
      </c>
      <c r="C90" s="9">
        <v>0</v>
      </c>
      <c r="D90" s="9"/>
      <c r="E90" s="9">
        <v>0</v>
      </c>
      <c r="F90" s="9"/>
      <c r="G90" s="9">
        <v>0</v>
      </c>
      <c r="H90" s="9"/>
      <c r="I90" s="9">
        <v>0</v>
      </c>
      <c r="J90" s="9"/>
      <c r="K90" s="9">
        <v>150000</v>
      </c>
      <c r="L90" s="9"/>
      <c r="M90" s="9">
        <v>149982812500</v>
      </c>
      <c r="N90" s="9"/>
      <c r="O90" s="9">
        <v>153655694856</v>
      </c>
      <c r="P90" s="9"/>
      <c r="Q90" s="9">
        <v>-3672882356</v>
      </c>
      <c r="S90" s="9"/>
    </row>
    <row r="91" spans="1:19" x14ac:dyDescent="0.55000000000000004">
      <c r="A91" s="5" t="s">
        <v>202</v>
      </c>
      <c r="C91" s="9">
        <v>0</v>
      </c>
      <c r="D91" s="9"/>
      <c r="E91" s="9">
        <v>0</v>
      </c>
      <c r="F91" s="9"/>
      <c r="G91" s="9">
        <v>0</v>
      </c>
      <c r="H91" s="9"/>
      <c r="I91" s="9">
        <v>0</v>
      </c>
      <c r="J91" s="9"/>
      <c r="K91" s="9">
        <v>12000</v>
      </c>
      <c r="L91" s="9"/>
      <c r="M91" s="9">
        <v>12000000000</v>
      </c>
      <c r="N91" s="9"/>
      <c r="O91" s="9">
        <v>11661885900</v>
      </c>
      <c r="P91" s="9"/>
      <c r="Q91" s="9">
        <v>338114100</v>
      </c>
      <c r="S91" s="9"/>
    </row>
    <row r="92" spans="1:19" x14ac:dyDescent="0.55000000000000004">
      <c r="A92" s="5" t="s">
        <v>298</v>
      </c>
      <c r="C92" s="9">
        <v>0</v>
      </c>
      <c r="D92" s="9"/>
      <c r="E92" s="9">
        <v>0</v>
      </c>
      <c r="F92" s="9"/>
      <c r="G92" s="9">
        <v>0</v>
      </c>
      <c r="H92" s="9"/>
      <c r="I92" s="9">
        <v>0</v>
      </c>
      <c r="J92" s="9"/>
      <c r="K92" s="9">
        <v>2</v>
      </c>
      <c r="L92" s="9"/>
      <c r="M92" s="9">
        <v>2000000</v>
      </c>
      <c r="N92" s="9"/>
      <c r="O92" s="9">
        <v>1931907</v>
      </c>
      <c r="P92" s="9"/>
      <c r="Q92" s="9">
        <v>68093</v>
      </c>
      <c r="S92" s="9"/>
    </row>
    <row r="93" spans="1:19" x14ac:dyDescent="0.55000000000000004">
      <c r="A93" s="5" t="s">
        <v>299</v>
      </c>
      <c r="C93" s="9">
        <v>0</v>
      </c>
      <c r="D93" s="9"/>
      <c r="E93" s="9">
        <v>0</v>
      </c>
      <c r="F93" s="9"/>
      <c r="G93" s="9">
        <v>0</v>
      </c>
      <c r="H93" s="9"/>
      <c r="I93" s="9">
        <v>0</v>
      </c>
      <c r="J93" s="9"/>
      <c r="K93" s="9">
        <v>342760</v>
      </c>
      <c r="L93" s="9"/>
      <c r="M93" s="9">
        <v>342760000000</v>
      </c>
      <c r="N93" s="9"/>
      <c r="O93" s="9">
        <v>313469173012</v>
      </c>
      <c r="P93" s="9"/>
      <c r="Q93" s="9">
        <v>29290826988</v>
      </c>
      <c r="S93" s="9"/>
    </row>
    <row r="94" spans="1:19" x14ac:dyDescent="0.55000000000000004">
      <c r="A94" s="5" t="s">
        <v>300</v>
      </c>
      <c r="C94" s="9">
        <v>0</v>
      </c>
      <c r="D94" s="9"/>
      <c r="E94" s="9">
        <v>0</v>
      </c>
      <c r="F94" s="9"/>
      <c r="G94" s="9">
        <v>0</v>
      </c>
      <c r="H94" s="9"/>
      <c r="I94" s="9">
        <v>0</v>
      </c>
      <c r="J94" s="9"/>
      <c r="K94" s="9">
        <v>11563</v>
      </c>
      <c r="L94" s="9"/>
      <c r="M94" s="9">
        <v>11563000000</v>
      </c>
      <c r="N94" s="9"/>
      <c r="O94" s="9">
        <v>11319605013</v>
      </c>
      <c r="P94" s="9"/>
      <c r="Q94" s="9">
        <v>243394987</v>
      </c>
      <c r="S94" s="9"/>
    </row>
    <row r="95" spans="1:19" x14ac:dyDescent="0.55000000000000004">
      <c r="A95" s="5" t="s">
        <v>301</v>
      </c>
      <c r="C95" s="9">
        <v>0</v>
      </c>
      <c r="D95" s="9"/>
      <c r="E95" s="9">
        <v>0</v>
      </c>
      <c r="F95" s="9"/>
      <c r="G95" s="9">
        <v>0</v>
      </c>
      <c r="H95" s="9"/>
      <c r="I95" s="9">
        <v>0</v>
      </c>
      <c r="J95" s="9"/>
      <c r="K95" s="9">
        <v>4951</v>
      </c>
      <c r="L95" s="9"/>
      <c r="M95" s="9">
        <v>4951000000</v>
      </c>
      <c r="N95" s="9"/>
      <c r="O95" s="9">
        <v>4734421709</v>
      </c>
      <c r="P95" s="9"/>
      <c r="Q95" s="9">
        <v>216578291</v>
      </c>
      <c r="S95" s="9"/>
    </row>
    <row r="96" spans="1:19" x14ac:dyDescent="0.55000000000000004">
      <c r="A96" s="5" t="s">
        <v>302</v>
      </c>
      <c r="C96" s="9">
        <v>0</v>
      </c>
      <c r="D96" s="9"/>
      <c r="E96" s="9">
        <v>0</v>
      </c>
      <c r="F96" s="9"/>
      <c r="G96" s="9">
        <v>0</v>
      </c>
      <c r="H96" s="9"/>
      <c r="I96" s="9">
        <v>0</v>
      </c>
      <c r="J96" s="9"/>
      <c r="K96" s="9">
        <v>45693</v>
      </c>
      <c r="L96" s="9"/>
      <c r="M96" s="9">
        <v>45693000000</v>
      </c>
      <c r="N96" s="9"/>
      <c r="O96" s="9">
        <v>44416190575</v>
      </c>
      <c r="P96" s="9"/>
      <c r="Q96" s="9">
        <v>1276809425</v>
      </c>
      <c r="S96" s="9"/>
    </row>
    <row r="97" spans="1:19" x14ac:dyDescent="0.55000000000000004">
      <c r="A97" s="5" t="s">
        <v>303</v>
      </c>
      <c r="C97" s="9">
        <v>0</v>
      </c>
      <c r="D97" s="9"/>
      <c r="E97" s="9">
        <v>0</v>
      </c>
      <c r="F97" s="9"/>
      <c r="G97" s="9">
        <v>0</v>
      </c>
      <c r="H97" s="9"/>
      <c r="I97" s="9">
        <v>0</v>
      </c>
      <c r="J97" s="9"/>
      <c r="K97" s="9">
        <v>59630</v>
      </c>
      <c r="L97" s="9"/>
      <c r="M97" s="9">
        <v>59630000000</v>
      </c>
      <c r="N97" s="9"/>
      <c r="O97" s="9">
        <v>58251408558</v>
      </c>
      <c r="P97" s="9"/>
      <c r="Q97" s="9">
        <v>1378591442</v>
      </c>
      <c r="S97" s="9"/>
    </row>
    <row r="98" spans="1:19" x14ac:dyDescent="0.55000000000000004">
      <c r="A98" s="5" t="s">
        <v>304</v>
      </c>
      <c r="C98" s="9">
        <v>0</v>
      </c>
      <c r="D98" s="9"/>
      <c r="E98" s="9">
        <v>0</v>
      </c>
      <c r="F98" s="9"/>
      <c r="G98" s="9">
        <v>0</v>
      </c>
      <c r="H98" s="9"/>
      <c r="I98" s="9">
        <v>0</v>
      </c>
      <c r="J98" s="9"/>
      <c r="K98" s="9">
        <v>7302</v>
      </c>
      <c r="L98" s="9"/>
      <c r="M98" s="9">
        <v>7302000000</v>
      </c>
      <c r="N98" s="9"/>
      <c r="O98" s="9">
        <v>7067741127</v>
      </c>
      <c r="P98" s="9"/>
      <c r="Q98" s="9">
        <v>234258873</v>
      </c>
      <c r="S98" s="9"/>
    </row>
    <row r="99" spans="1:19" ht="24.75" thickBot="1" x14ac:dyDescent="0.6">
      <c r="C99" s="9"/>
      <c r="D99" s="9"/>
      <c r="E99" s="10">
        <f>SUM(E8:E98)</f>
        <v>1136704876851</v>
      </c>
      <c r="F99" s="9"/>
      <c r="G99" s="10">
        <f>SUM(G8:G98)</f>
        <v>999190664923</v>
      </c>
      <c r="H99" s="9"/>
      <c r="I99" s="10">
        <f>SUM(I8:I98)</f>
        <v>137514211928</v>
      </c>
      <c r="J99" s="9"/>
      <c r="K99" s="9"/>
      <c r="L99" s="9"/>
      <c r="M99" s="10">
        <f>SUM(M8:M98)</f>
        <v>8754772233893</v>
      </c>
      <c r="N99" s="9"/>
      <c r="O99" s="10">
        <f>SUM(O8:O98)</f>
        <v>5772385229541</v>
      </c>
      <c r="P99" s="9"/>
      <c r="Q99" s="10">
        <f>SUM(Q8:Q98)</f>
        <v>2982387004352</v>
      </c>
    </row>
    <row r="100" spans="1:19" ht="24.75" thickTop="1" x14ac:dyDescent="0.55000000000000004"/>
    <row r="101" spans="1:19" x14ac:dyDescent="0.55000000000000004"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9" x14ac:dyDescent="0.55000000000000004">
      <c r="G102" s="6"/>
      <c r="I102" s="6"/>
      <c r="O102" s="6"/>
      <c r="Q102" s="6"/>
    </row>
    <row r="103" spans="1:19" x14ac:dyDescent="0.55000000000000004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6" spans="1:19" x14ac:dyDescent="0.55000000000000004"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9" x14ac:dyDescent="0.55000000000000004">
      <c r="G107" s="6"/>
      <c r="I107" s="6"/>
      <c r="O107" s="6"/>
      <c r="Q107" s="6"/>
    </row>
    <row r="108" spans="1:19" x14ac:dyDescent="0.55000000000000004">
      <c r="F108" s="6"/>
      <c r="G108" s="6"/>
      <c r="H108" s="6"/>
      <c r="I108" s="6"/>
      <c r="N108" s="6"/>
      <c r="O108" s="6"/>
      <c r="P108" s="6"/>
      <c r="Q108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2021-05-22T12:49:47Z</dcterms:created>
  <dcterms:modified xsi:type="dcterms:W3CDTF">2021-05-31T10:22:20Z</dcterms:modified>
</cp:coreProperties>
</file>