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ارنما\"/>
    </mc:Choice>
  </mc:AlternateContent>
  <xr:revisionPtr revIDLastSave="0" documentId="13_ncr:1_{DAFBB05D-3473-4CC4-BC06-09E3BC0EF201}" xr6:coauthVersionLast="46" xr6:coauthVersionMax="46" xr10:uidLastSave="{00000000-0000-0000-0000-000000000000}"/>
  <bookViews>
    <workbookView xWindow="-120" yWindow="-120" windowWidth="29040" windowHeight="15840" tabRatio="82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96" i="11" l="1"/>
  <c r="E11" i="15"/>
  <c r="C11" i="15"/>
  <c r="K54" i="12"/>
  <c r="Q54" i="12"/>
  <c r="I54" i="12"/>
  <c r="E54" i="12"/>
  <c r="S96" i="11"/>
  <c r="M96" i="11"/>
  <c r="I96" i="11"/>
  <c r="G96" i="11"/>
  <c r="E96" i="11"/>
  <c r="E10" i="14"/>
  <c r="C10" i="14"/>
  <c r="Y58" i="1"/>
  <c r="W58" i="1"/>
  <c r="U58" i="1"/>
  <c r="O58" i="1"/>
  <c r="K58" i="1"/>
  <c r="G58" i="1"/>
  <c r="E58" i="1"/>
  <c r="E10" i="13"/>
  <c r="I10" i="13"/>
  <c r="G10" i="13"/>
  <c r="C54" i="12"/>
  <c r="G54" i="12"/>
  <c r="M54" i="12"/>
  <c r="O54" i="12"/>
  <c r="K96" i="11"/>
  <c r="M64" i="11"/>
  <c r="O96" i="11"/>
  <c r="Q96" i="11"/>
  <c r="B82" i="10"/>
  <c r="D82" i="10"/>
  <c r="E80" i="10"/>
  <c r="G80" i="10"/>
  <c r="I80" i="10"/>
  <c r="M80" i="10"/>
  <c r="O80" i="10"/>
  <c r="Q80" i="10"/>
  <c r="E97" i="9"/>
  <c r="Q43" i="9"/>
  <c r="Q55" i="9"/>
  <c r="I49" i="9"/>
  <c r="E49" i="9"/>
  <c r="E77" i="9"/>
  <c r="I77" i="9"/>
  <c r="G97" i="9"/>
  <c r="I97" i="9"/>
  <c r="M97" i="9"/>
  <c r="O97" i="9"/>
  <c r="Q97" i="9"/>
  <c r="S39" i="8"/>
  <c r="Q39" i="8"/>
  <c r="O39" i="8"/>
  <c r="M39" i="8"/>
  <c r="I39" i="8"/>
  <c r="K39" i="8"/>
  <c r="K19" i="7"/>
  <c r="M19" i="7"/>
  <c r="O19" i="7"/>
  <c r="Q19" i="7"/>
  <c r="S19" i="7"/>
  <c r="I19" i="7"/>
  <c r="S12" i="6"/>
  <c r="Q12" i="6"/>
  <c r="O12" i="6"/>
  <c r="M12" i="6"/>
  <c r="K12" i="6"/>
  <c r="AK45" i="3"/>
  <c r="Q45" i="3"/>
  <c r="S45" i="3"/>
  <c r="W45" i="3"/>
  <c r="AA45" i="3"/>
  <c r="AG45" i="3"/>
  <c r="AI45" i="3"/>
  <c r="G11" i="15" l="1"/>
  <c r="K10" i="13"/>
  <c r="U96" i="11" l="1"/>
</calcChain>
</file>

<file path=xl/sharedStrings.xml><?xml version="1.0" encoding="utf-8"?>
<sst xmlns="http://schemas.openxmlformats.org/spreadsheetml/2006/main" count="1010" uniqueCount="318">
  <si>
    <t>صندوق سرمایه‌گذاری مشترک پیشتاز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</si>
  <si>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</si>
  <si>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</si>
  <si>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</si>
  <si>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</si>
  <si>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</si>
  <si>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</si>
  <si>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</si>
  <si>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</si>
  <si>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</si>
  <si>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</si>
  <si>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</si>
  <si>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</si>
  <si>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</si>
  <si>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</si>
  <si>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</si>
  <si>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تبریز</t>
  </si>
  <si>
    <t>پتروشیمی امیرکبیر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</si>
  <si>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</si>
  <si>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</si>
  <si>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</si>
  <si>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</si>
  <si>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</si>
  <si>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</si>
  <si>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</si>
  <si>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</si>
  <si>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</si>
  <si>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</si>
  <si>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</si>
  <si>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</si>
  <si>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معدنی و صنعتی صبانور</t>
  </si>
  <si>
    <t>توسعه‌معادن‌وفلزات‌</t>
  </si>
  <si>
    <t>ح . سرمایه‌گذاری‌ سپه‌</t>
  </si>
  <si>
    <t>حفاری شمال</t>
  </si>
  <si>
    <t>داروپخش‌ (هلدینگ‌</t>
  </si>
  <si>
    <t>داروسازی‌ ابوریحان‌</t>
  </si>
  <si>
    <t>رایان هم افزا</t>
  </si>
  <si>
    <t>سپنتا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</si>
  <si>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</si>
  <si>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</si>
  <si>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</si>
  <si>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</si>
  <si>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</si>
  <si>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</si>
  <si>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</si>
  <si>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</si>
  <si>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شرکت آهن و فولاد ارفع</t>
  </si>
  <si>
    <t>شیرپاستوریزه پگاه گیلان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</si>
  <si>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</si>
  <si>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</si>
  <si>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</si>
  <si>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</si>
  <si>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</si>
  <si>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</si>
  <si>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</si>
  <si>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</si>
  <si>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</si>
  <si>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</si>
  <si>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ملی‌ صنایع‌ مس‌ ایران‌</t>
  </si>
  <si>
    <t>نفت ایرانول</t>
  </si>
  <si>
    <t>بین المللی ساروج بوشهر</t>
  </si>
  <si>
    <t>سیمان‌مازندران‌</t>
  </si>
  <si>
    <t>زغال سنگ پروده طبس</t>
  </si>
  <si>
    <t>ح . پتروشیمی جم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</si>
  <si>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</si>
  <si>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</si>
  <si>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</si>
  <si>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</si>
  <si>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</si>
  <si>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</si>
  <si>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</si>
  <si>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</si>
  <si>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</si>
  <si>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</si>
  <si>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</si>
  <si>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</si>
  <si>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</si>
  <si>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اجاره تامین اجتماعی-سپهر991226</t>
  </si>
  <si>
    <t>1396/12/26</t>
  </si>
  <si>
    <t>1399/12/26</t>
  </si>
  <si>
    <t>اجاره دولت آپرورش-کاردان991118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</si>
  <si>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</si>
  <si>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</si>
  <si>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</si>
  <si>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</si>
  <si>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</si>
  <si>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</si>
  <si>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</si>
  <si>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</si>
  <si>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</si>
  <si>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</si>
  <si>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</si>
  <si>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</si>
  <si>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</si>
  <si>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</si>
  <si>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</si>
  <si>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</si>
  <si>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</si>
  <si>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</si>
  <si>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</si>
  <si>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</si>
  <si>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</si>
  <si>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</si>
  <si>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</si>
  <si>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</si>
  <si>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</si>
  <si>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</si>
  <si>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</si>
  <si>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</si>
  <si>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</si>
  <si>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</si>
  <si>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</si>
  <si>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</si>
  <si>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</si>
  <si>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</si>
  <si>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</si>
  <si>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</si>
  <si>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</si>
  <si>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اسنادخزانه-م12بودجه98-001111</t>
  </si>
  <si>
    <t>1398/09/13</t>
  </si>
  <si>
    <t>1400/11/11</t>
  </si>
  <si>
    <t>اسنادخزانه-م10بودجه98-001006</t>
  </si>
  <si>
    <t>1398/09/20</t>
  </si>
  <si>
    <t>1400/10/06</t>
  </si>
  <si>
    <t>اسنادخزانه-م13بودجه97-000518</t>
  </si>
  <si>
    <t>1397/11/02</t>
  </si>
  <si>
    <t>1400/05/18</t>
  </si>
  <si>
    <t>اسنادخزانه-م18بودجه97-000525</t>
  </si>
  <si>
    <t>1398/03/22</t>
  </si>
  <si>
    <t>1400/05/25</t>
  </si>
  <si>
    <t>اسنادخزانه-م8بودجه98-000817</t>
  </si>
  <si>
    <t>1398/09/16</t>
  </si>
  <si>
    <t>1400/08/17</t>
  </si>
  <si>
    <t>اسنادخزانه-م17بودجه98-010512</t>
  </si>
  <si>
    <t>1398/11/07</t>
  </si>
  <si>
    <t>1401/05/12</t>
  </si>
  <si>
    <t>اسنادخزانه-م4بودجه99-011215</t>
  </si>
  <si>
    <t>1399/07/23</t>
  </si>
  <si>
    <t>1401/12/15</t>
  </si>
  <si>
    <t>اسنادخزانه-م1بودجه99-010621</t>
  </si>
  <si>
    <t>1399/09/01</t>
  </si>
  <si>
    <t>1401/06/21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</si>
  <si>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</si>
  <si>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</si>
  <si>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</si>
  <si>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</si>
  <si>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</si>
  <si>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</si>
  <si>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اسنادخزانه-م15بودجه98-010406</t>
  </si>
  <si>
    <t>1398/07/13</t>
  </si>
  <si>
    <t>1401/04/13</t>
  </si>
  <si>
    <t>اسنادخزانه-م14بودجه98-010318</t>
  </si>
  <si>
    <t>1398/08/11</t>
  </si>
  <si>
    <t>1401/03/18</t>
  </si>
  <si>
    <t>اسنادخزانه-م6بودجه98-000519</t>
  </si>
  <si>
    <t>1398/08/19</t>
  </si>
  <si>
    <t>1400/05/19</t>
  </si>
  <si>
    <t>اسنادخزانه-م13بودجه98-010219</t>
  </si>
  <si>
    <t>1398/09/06</t>
  </si>
  <si>
    <t>1401/02/19</t>
  </si>
  <si>
    <t>اسنادخزانه-م18بودجه98-010614</t>
  </si>
  <si>
    <t>1398/11/12</t>
  </si>
  <si>
    <t>1401/06/14</t>
  </si>
  <si>
    <t>اسنادخزانه-م3بودجه99-011110</t>
  </si>
  <si>
    <t>1399/06/22</t>
  </si>
  <si>
    <t>1401/11/10</t>
  </si>
  <si>
    <t>اسنادخزانه-م23بودجه97-000824</t>
  </si>
  <si>
    <t>1398/03/19</t>
  </si>
  <si>
    <t>1400/08/24</t>
  </si>
  <si>
    <t>اسنادخزانه-م16بودجه98-010503</t>
  </si>
  <si>
    <t>1398/09/24</t>
  </si>
  <si>
    <t>1401/05/03</t>
  </si>
  <si>
    <t>اسنادخزانه-م2بودجه99-011019</t>
  </si>
  <si>
    <t>1399/06/19</t>
  </si>
  <si>
    <t>1401/10/19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</si>
  <si>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</si>
  <si>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</si>
  <si>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</si>
  <si>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</si>
  <si>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</si>
  <si>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</si>
  <si>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</si>
  <si>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</si>
  <si>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</si>
  <si>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</si>
  <si>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</si>
  <si>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</si>
  <si>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</si>
  <si>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</si>
  <si>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</si>
  <si>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</si>
  <si>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</si>
  <si>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</si>
  <si>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</si>
  <si>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</si>
  <si>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</si>
  <si>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</si>
  <si>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8568480974</t>
  </si>
  <si>
    <t>قرض الحسنه</t>
  </si>
  <si>
    <t>1397/11/10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</si>
  <si>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</si>
  <si>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</si>
  <si>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</si>
  <si>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</si>
  <si>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</si>
  <si>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</si>
  <si>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</si>
  <si>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</si>
  <si>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</si>
  <si>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</si>
  <si>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</si>
  <si>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</si>
  <si>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</si>
  <si>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پدیده شیمی قرن990701</t>
  </si>
  <si>
    <t>1399/07/01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</si>
  <si>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</si>
  <si>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</si>
  <si>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</si>
  <si>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</si>
  <si>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</si>
  <si>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</si>
  <si>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</si>
  <si>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</si>
  <si>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1399/04/15</t>
  </si>
  <si>
    <t>1399/04/29</t>
  </si>
  <si>
    <t>1399/04/10</t>
  </si>
  <si>
    <t>ایران‌ تایر</t>
  </si>
  <si>
    <t>1399/05/15</t>
  </si>
  <si>
    <t>1399/04/16</t>
  </si>
  <si>
    <t>1399/09/25</t>
  </si>
  <si>
    <t>1399/07/30</t>
  </si>
  <si>
    <t>1399/03/25</t>
  </si>
  <si>
    <t>1399/04/25</t>
  </si>
  <si>
    <t>1399/04/08</t>
  </si>
  <si>
    <t>1399/04/11</t>
  </si>
  <si>
    <t>پالایش نفت تهران</t>
  </si>
  <si>
    <t>1399/04/30</t>
  </si>
  <si>
    <t>سنگ آهن گهرزمین</t>
  </si>
  <si>
    <t>1399/03/31</t>
  </si>
  <si>
    <t>1399/03/13</t>
  </si>
  <si>
    <t>1399/04/17</t>
  </si>
  <si>
    <t>صنعتی دوده فام</t>
  </si>
  <si>
    <t>مجتمع صنایع لاستیک یزد</t>
  </si>
  <si>
    <t>1399/04/09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</si>
  <si>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</si>
  <si>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</si>
  <si>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</si>
  <si>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</si>
  <si>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</si>
  <si>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1399/06/03</t>
  </si>
  <si>
    <t>بهای فروش</t>
  </si>
  <si>
    <t>ارزش دفتری</t>
  </si>
  <si>
    <t>سود و زیان ناشی از تغییر قیمت</t>
  </si>
  <si>
    <t>اختیارخ فولاد-12000-1399/08/28</t>
  </si>
  <si>
    <t>اختیارخ فولاد-13000-1399/08/28</t>
  </si>
  <si>
    <t>اختیارخ فولاد-14000-1399/08/28</t>
  </si>
  <si>
    <t>اختیارخ فولاد-17000-1399/08/28</t>
  </si>
  <si>
    <t>سود و زیان ناشی از فروش</t>
  </si>
  <si>
    <t>ح . معدنی‌ املاح‌  ایران‌</t>
  </si>
  <si>
    <t>بانک تجارت</t>
  </si>
  <si>
    <t>سرمایه گذاری تامین اجتماعی</t>
  </si>
  <si>
    <t>توسعه و عمران امید</t>
  </si>
  <si>
    <t>مخابرات ایران</t>
  </si>
  <si>
    <t>معدنی‌ املاح‌  ایران‌</t>
  </si>
  <si>
    <t>ح.شرکت آهن و فولاد ارفع</t>
  </si>
  <si>
    <t>کشاورزی و دامپروری ملارد شیر</t>
  </si>
  <si>
    <t>صنایع چوب خزر کاسپین</t>
  </si>
  <si>
    <t>ح . سرمایه گذاری صدرتامین</t>
  </si>
  <si>
    <t>سیمان‌هگمتان‌</t>
  </si>
  <si>
    <t>برق و انرژی پیوندگستر پارس</t>
  </si>
  <si>
    <t>معدنی‌وصنعتی‌چادرملو</t>
  </si>
  <si>
    <t>سکه تمام بهارتحویل1روزه صادرات</t>
  </si>
  <si>
    <t>سکه تمام بهارتحویلی 1روزه رفاه</t>
  </si>
  <si>
    <t>تامین سرمایه امین</t>
  </si>
  <si>
    <t>پتروشیمی بوعلی سینا</t>
  </si>
  <si>
    <t>توسعه مسیر برق گیلان</t>
  </si>
  <si>
    <t>ح . تامین سرمایه لوتوس پارسیان</t>
  </si>
  <si>
    <t>صنعتی زر ماکارون</t>
  </si>
  <si>
    <t>بهساز کاشانه تهران</t>
  </si>
  <si>
    <t>مدیریت سرمایه گذاری کوثربهمن</t>
  </si>
  <si>
    <t>ح . سنگ آهن گهرزمین</t>
  </si>
  <si>
    <t>ح . توسعه‌معادن‌وفلزات‌</t>
  </si>
  <si>
    <t>باما</t>
  </si>
  <si>
    <t>سرمایه گذاری پویا</t>
  </si>
  <si>
    <t>لیزینگ پارسیان</t>
  </si>
  <si>
    <t>سیمان ساوه</t>
  </si>
  <si>
    <t>تولید نیروی برق آبادان</t>
  </si>
  <si>
    <t>ح . صنعتی دوده فام</t>
  </si>
  <si>
    <t>سرمایه گذاری مالی سپهرصادرات</t>
  </si>
  <si>
    <t>ح . سرمایه گذاری صبا تامین</t>
  </si>
  <si>
    <t>اسنادخزانه-م6بودجه97-990423</t>
  </si>
  <si>
    <t>اسنادخزانه-م3بودجه97-990721</t>
  </si>
  <si>
    <t>اسنادخزانه-م23بودجه96-990528</t>
  </si>
  <si>
    <t>اسنادخزانه-م4بودجه97-991022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</si>
  <si>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</si>
  <si>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</si>
  <si>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</si>
  <si>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</si>
  <si>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</si>
  <si>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</si>
  <si>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</si>
  <si>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</si>
  <si>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</si>
  <si>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</si>
  <si>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</si>
  <si>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</si>
  <si>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</si>
  <si>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</si>
  <si>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</si>
  <si>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</si>
  <si>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</si>
  <si>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</si>
  <si>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</si>
  <si>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</si>
  <si>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1399/11/01</t>
  </si>
  <si>
    <t xml:space="preserve">از ابتدای سال مالی 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</si>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</sst>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0" xfId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496305</xdr:colOff>
      <xdr:row>39</xdr:row>
      <xdr:rowOff>29616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9A3160-9169-4A90-A76C-00E10B1C8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84495" y="0"/>
          <a:ext cx="7201905" cy="745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93DC-0FF7-47FE-BC8B-7BC480CC352C}">
  <dimension ref="A1"/>
  <sheetViews>
    <sheetView rightToLeft="1" tabSelected="1" view="pageBreakPreview" zoomScaleNormal="100" zoomScaleSheetLayoutView="10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9"/>
  <sheetViews>
    <sheetView rightToLeft="1" topLeftCell="A18" workbookViewId="0">
      <selection activeCell="K101" sqref="K101"/>
    </sheetView>
  </sheetViews>
  <sheetFormatPr defaultRowHeight="21.7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19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2.5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2.5">
      <c r="A6" s="25" t="s">
        <v>3</v>
      </c>
      <c r="C6" s="26" t="s">
        <v>205</v>
      </c>
      <c r="D6" s="26" t="s">
        <v>205</v>
      </c>
      <c r="E6" s="26" t="s">
        <v>205</v>
      </c>
      <c r="F6" s="26" t="s">
        <v>205</v>
      </c>
      <c r="G6" s="26" t="s">
        <v>205</v>
      </c>
      <c r="H6" s="26" t="s">
        <v>205</v>
      </c>
      <c r="I6" s="26" t="s">
        <v>205</v>
      </c>
      <c r="J6" s="26" t="s">
        <v>205</v>
      </c>
      <c r="K6" s="26" t="s">
        <v>205</v>
      </c>
      <c r="M6" s="26" t="s">
        <v>206</v>
      </c>
      <c r="N6" s="26" t="s">
        <v>206</v>
      </c>
      <c r="O6" s="26" t="s">
        <v>206</v>
      </c>
      <c r="P6" s="26" t="s">
        <v>206</v>
      </c>
      <c r="Q6" s="26" t="s">
        <v>206</v>
      </c>
      <c r="R6" s="26" t="s">
        <v>206</v>
      </c>
      <c r="S6" s="26" t="s">
        <v>206</v>
      </c>
      <c r="T6" s="26" t="s">
        <v>206</v>
      </c>
      <c r="U6" s="26" t="s">
        <v>206</v>
      </c>
    </row>
    <row r="7" spans="1:21" ht="22.5">
      <c r="A7" s="26" t="s">
        <v>3</v>
      </c>
      <c r="C7" s="26" t="s">
        <v>299</v>
      </c>
      <c r="E7" s="26" t="s">
        <v>300</v>
      </c>
      <c r="G7" s="26" t="s">
        <v>301</v>
      </c>
      <c r="I7" s="26" t="s">
        <v>187</v>
      </c>
      <c r="K7" s="26" t="s">
        <v>302</v>
      </c>
      <c r="M7" s="26" t="s">
        <v>299</v>
      </c>
      <c r="O7" s="26" t="s">
        <v>300</v>
      </c>
      <c r="Q7" s="26" t="s">
        <v>301</v>
      </c>
      <c r="S7" s="26" t="s">
        <v>187</v>
      </c>
      <c r="U7" s="26" t="s">
        <v>302</v>
      </c>
    </row>
    <row r="8" spans="1:21">
      <c r="A8" s="1" t="s">
        <v>22</v>
      </c>
      <c r="C8" s="7">
        <v>0</v>
      </c>
      <c r="D8" s="7"/>
      <c r="E8" s="7">
        <v>32825167345</v>
      </c>
      <c r="F8" s="7"/>
      <c r="G8" s="7">
        <v>-3300365235</v>
      </c>
      <c r="H8" s="7"/>
      <c r="I8" s="7">
        <v>29524802110</v>
      </c>
      <c r="J8" s="7"/>
      <c r="K8" s="5">
        <v>2.9847107658245914E-2</v>
      </c>
      <c r="L8" s="7"/>
      <c r="M8" s="7">
        <v>8220000000</v>
      </c>
      <c r="N8" s="7"/>
      <c r="O8" s="7">
        <v>-10283874243</v>
      </c>
      <c r="P8" s="7"/>
      <c r="Q8" s="7">
        <v>-3257409260</v>
      </c>
      <c r="R8" s="7"/>
      <c r="S8" s="7">
        <v>-5321283503</v>
      </c>
      <c r="U8" s="5">
        <v>-1.0173661339557083E-3</v>
      </c>
    </row>
    <row r="9" spans="1:21">
      <c r="A9" s="1" t="s">
        <v>43</v>
      </c>
      <c r="C9" s="7">
        <v>0</v>
      </c>
      <c r="D9" s="7"/>
      <c r="E9" s="7">
        <v>50396875528</v>
      </c>
      <c r="F9" s="7"/>
      <c r="G9" s="7">
        <v>0</v>
      </c>
      <c r="H9" s="7"/>
      <c r="I9" s="7">
        <v>50396875528</v>
      </c>
      <c r="J9" s="7"/>
      <c r="K9" s="5">
        <v>5.0947029684373889E-2</v>
      </c>
      <c r="L9" s="7"/>
      <c r="M9" s="7">
        <v>26383404000</v>
      </c>
      <c r="N9" s="7"/>
      <c r="O9" s="7">
        <v>39930100973</v>
      </c>
      <c r="P9" s="7"/>
      <c r="Q9" s="7">
        <v>59415434167</v>
      </c>
      <c r="R9" s="7"/>
      <c r="S9" s="7">
        <v>125728939140</v>
      </c>
      <c r="U9" s="5">
        <v>2.4037878204967032E-2</v>
      </c>
    </row>
    <row r="10" spans="1:21">
      <c r="A10" s="1" t="s">
        <v>258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5">
        <v>0</v>
      </c>
      <c r="L10" s="7"/>
      <c r="M10" s="7">
        <v>0</v>
      </c>
      <c r="N10" s="7"/>
      <c r="O10" s="7">
        <v>0</v>
      </c>
      <c r="P10" s="7"/>
      <c r="Q10" s="7">
        <v>1935067486</v>
      </c>
      <c r="R10" s="7"/>
      <c r="S10" s="7">
        <v>1935067486</v>
      </c>
      <c r="U10" s="5">
        <v>3.6996189473184913E-4</v>
      </c>
    </row>
    <row r="11" spans="1:21">
      <c r="A11" s="1" t="s">
        <v>259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5">
        <v>0</v>
      </c>
      <c r="L11" s="7"/>
      <c r="M11" s="7">
        <v>0</v>
      </c>
      <c r="N11" s="7"/>
      <c r="O11" s="7">
        <v>0</v>
      </c>
      <c r="P11" s="7"/>
      <c r="Q11" s="7">
        <v>120695896</v>
      </c>
      <c r="R11" s="7"/>
      <c r="S11" s="7">
        <v>120695896</v>
      </c>
      <c r="U11" s="5">
        <v>2.3075620201143834E-5</v>
      </c>
    </row>
    <row r="12" spans="1:21">
      <c r="A12" s="1" t="s">
        <v>260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5">
        <v>0</v>
      </c>
      <c r="L12" s="7"/>
      <c r="M12" s="7">
        <v>0</v>
      </c>
      <c r="N12" s="7"/>
      <c r="O12" s="7">
        <v>0</v>
      </c>
      <c r="P12" s="7"/>
      <c r="Q12" s="7">
        <v>212204139431</v>
      </c>
      <c r="R12" s="7"/>
      <c r="S12" s="7">
        <v>212204139431</v>
      </c>
      <c r="U12" s="5">
        <v>4.057090828192142E-2</v>
      </c>
    </row>
    <row r="13" spans="1:21">
      <c r="A13" s="1" t="s">
        <v>261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5">
        <v>0</v>
      </c>
      <c r="L13" s="7"/>
      <c r="M13" s="7">
        <v>0</v>
      </c>
      <c r="N13" s="7"/>
      <c r="O13" s="7">
        <v>0</v>
      </c>
      <c r="P13" s="7"/>
      <c r="Q13" s="7">
        <v>5522366903</v>
      </c>
      <c r="R13" s="7"/>
      <c r="S13" s="7">
        <v>5522366903</v>
      </c>
      <c r="U13" s="5">
        <v>1.0558108890876862E-3</v>
      </c>
    </row>
    <row r="14" spans="1:21">
      <c r="A14" s="1" t="s">
        <v>262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5">
        <v>0</v>
      </c>
      <c r="L14" s="7"/>
      <c r="M14" s="7">
        <v>0</v>
      </c>
      <c r="N14" s="7"/>
      <c r="O14" s="7">
        <v>0</v>
      </c>
      <c r="P14" s="7"/>
      <c r="Q14" s="7">
        <v>7542309798</v>
      </c>
      <c r="R14" s="7"/>
      <c r="S14" s="7">
        <v>7542309798</v>
      </c>
      <c r="U14" s="5">
        <v>1.4419999528236973E-3</v>
      </c>
    </row>
    <row r="15" spans="1:21">
      <c r="A15" s="1" t="s">
        <v>263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5">
        <v>0</v>
      </c>
      <c r="L15" s="7"/>
      <c r="M15" s="7">
        <v>0</v>
      </c>
      <c r="N15" s="7"/>
      <c r="O15" s="7">
        <v>0</v>
      </c>
      <c r="P15" s="7"/>
      <c r="Q15" s="7">
        <v>5781434739</v>
      </c>
      <c r="R15" s="7"/>
      <c r="S15" s="7">
        <v>5781434739</v>
      </c>
      <c r="U15" s="5">
        <v>1.1053415789287742E-3</v>
      </c>
    </row>
    <row r="16" spans="1:21">
      <c r="A16" s="1" t="s">
        <v>244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5">
        <v>0</v>
      </c>
      <c r="L16" s="7"/>
      <c r="M16" s="7">
        <v>2479710712</v>
      </c>
      <c r="N16" s="7"/>
      <c r="O16" s="7">
        <v>0</v>
      </c>
      <c r="P16" s="7"/>
      <c r="Q16" s="7">
        <v>52066031868</v>
      </c>
      <c r="R16" s="7"/>
      <c r="S16" s="7">
        <v>54545742580</v>
      </c>
      <c r="U16" s="5">
        <v>1.0428497414406199E-2</v>
      </c>
    </row>
    <row r="17" spans="1:21">
      <c r="A17" s="1" t="s">
        <v>265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5">
        <v>0</v>
      </c>
      <c r="L17" s="7"/>
      <c r="M17" s="7">
        <v>0</v>
      </c>
      <c r="N17" s="7"/>
      <c r="O17" s="7">
        <v>0</v>
      </c>
      <c r="P17" s="7"/>
      <c r="Q17" s="7">
        <v>725632489</v>
      </c>
      <c r="R17" s="7"/>
      <c r="S17" s="7">
        <v>725632489</v>
      </c>
      <c r="U17" s="5">
        <v>1.3873230388690831E-4</v>
      </c>
    </row>
    <row r="18" spans="1:21">
      <c r="A18" s="1" t="s">
        <v>266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5">
        <v>0</v>
      </c>
      <c r="L18" s="7"/>
      <c r="M18" s="7">
        <v>0</v>
      </c>
      <c r="N18" s="7"/>
      <c r="O18" s="7">
        <v>0</v>
      </c>
      <c r="P18" s="7"/>
      <c r="Q18" s="7">
        <v>780702316</v>
      </c>
      <c r="R18" s="7"/>
      <c r="S18" s="7">
        <v>780702316</v>
      </c>
      <c r="U18" s="5">
        <v>1.4926100001088171E-4</v>
      </c>
    </row>
    <row r="19" spans="1:21">
      <c r="A19" s="1" t="s">
        <v>51</v>
      </c>
      <c r="C19" s="7">
        <v>0</v>
      </c>
      <c r="D19" s="7"/>
      <c r="E19" s="7">
        <v>7398714150</v>
      </c>
      <c r="F19" s="7"/>
      <c r="G19" s="7">
        <v>0</v>
      </c>
      <c r="H19" s="7"/>
      <c r="I19" s="7">
        <v>7398714150</v>
      </c>
      <c r="J19" s="7"/>
      <c r="K19" s="5">
        <v>7.4794817233624269E-3</v>
      </c>
      <c r="L19" s="7"/>
      <c r="M19" s="7">
        <v>1280641600</v>
      </c>
      <c r="N19" s="7"/>
      <c r="O19" s="7">
        <v>14247913577</v>
      </c>
      <c r="P19" s="7"/>
      <c r="Q19" s="7">
        <v>9059284516</v>
      </c>
      <c r="R19" s="7"/>
      <c r="S19" s="7">
        <v>24587839693</v>
      </c>
      <c r="U19" s="5">
        <v>4.7009025917689609E-3</v>
      </c>
    </row>
    <row r="20" spans="1:21">
      <c r="A20" s="1" t="s">
        <v>58</v>
      </c>
      <c r="C20" s="7">
        <v>0</v>
      </c>
      <c r="D20" s="7"/>
      <c r="E20" s="7">
        <v>37720257340</v>
      </c>
      <c r="F20" s="7"/>
      <c r="G20" s="7">
        <v>0</v>
      </c>
      <c r="H20" s="7"/>
      <c r="I20" s="7">
        <v>37720257340</v>
      </c>
      <c r="J20" s="7"/>
      <c r="K20" s="5">
        <v>3.8132028032878851E-2</v>
      </c>
      <c r="L20" s="7"/>
      <c r="M20" s="7">
        <v>4675000000</v>
      </c>
      <c r="N20" s="7"/>
      <c r="O20" s="7">
        <v>84467415334</v>
      </c>
      <c r="P20" s="7"/>
      <c r="Q20" s="7">
        <v>600225743312</v>
      </c>
      <c r="R20" s="7"/>
      <c r="S20" s="7">
        <v>689368158646</v>
      </c>
      <c r="U20" s="5">
        <v>0.13179899511808557</v>
      </c>
    </row>
    <row r="21" spans="1:21">
      <c r="A21" s="1" t="s">
        <v>54</v>
      </c>
      <c r="C21" s="7">
        <v>0</v>
      </c>
      <c r="D21" s="7"/>
      <c r="E21" s="7">
        <v>-79838119800</v>
      </c>
      <c r="F21" s="7"/>
      <c r="G21" s="7">
        <v>0</v>
      </c>
      <c r="H21" s="7"/>
      <c r="I21" s="7">
        <v>-79838119800</v>
      </c>
      <c r="J21" s="7"/>
      <c r="K21" s="5">
        <v>-8.0709667351011247E-2</v>
      </c>
      <c r="L21" s="7"/>
      <c r="M21" s="7">
        <v>0</v>
      </c>
      <c r="N21" s="7"/>
      <c r="O21" s="7">
        <v>481102502642</v>
      </c>
      <c r="P21" s="7"/>
      <c r="Q21" s="7">
        <v>102888566028</v>
      </c>
      <c r="R21" s="7"/>
      <c r="S21" s="7">
        <v>583991068670</v>
      </c>
      <c r="U21" s="5">
        <v>0.11165214848306879</v>
      </c>
    </row>
    <row r="22" spans="1:21">
      <c r="A22" s="1" t="s">
        <v>44</v>
      </c>
      <c r="C22" s="7">
        <v>0</v>
      </c>
      <c r="D22" s="7"/>
      <c r="E22" s="7">
        <v>133188937804</v>
      </c>
      <c r="F22" s="7"/>
      <c r="G22" s="7">
        <v>0</v>
      </c>
      <c r="H22" s="7"/>
      <c r="I22" s="7">
        <v>133188937804</v>
      </c>
      <c r="J22" s="7"/>
      <c r="K22" s="5">
        <v>0.13464288602892882</v>
      </c>
      <c r="L22" s="7"/>
      <c r="M22" s="7">
        <v>0</v>
      </c>
      <c r="N22" s="7"/>
      <c r="O22" s="7">
        <v>112916890705</v>
      </c>
      <c r="P22" s="7"/>
      <c r="Q22" s="7">
        <v>278660974583</v>
      </c>
      <c r="R22" s="7"/>
      <c r="S22" s="7">
        <v>391577865288</v>
      </c>
      <c r="U22" s="5">
        <v>7.4865031852951749E-2</v>
      </c>
    </row>
    <row r="23" spans="1:21">
      <c r="A23" s="1" t="s">
        <v>268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5">
        <v>0</v>
      </c>
      <c r="L23" s="7"/>
      <c r="M23" s="7">
        <v>0</v>
      </c>
      <c r="N23" s="7"/>
      <c r="O23" s="7">
        <v>0</v>
      </c>
      <c r="P23" s="7"/>
      <c r="Q23" s="7">
        <v>6598519878</v>
      </c>
      <c r="R23" s="7"/>
      <c r="S23" s="7">
        <v>6598519878</v>
      </c>
      <c r="U23" s="5">
        <v>1.2615585420934772E-3</v>
      </c>
    </row>
    <row r="24" spans="1:21">
      <c r="A24" s="1" t="s">
        <v>50</v>
      </c>
      <c r="C24" s="7">
        <v>0</v>
      </c>
      <c r="D24" s="7"/>
      <c r="E24" s="7">
        <v>51880505300</v>
      </c>
      <c r="F24" s="7"/>
      <c r="G24" s="7">
        <v>0</v>
      </c>
      <c r="H24" s="7"/>
      <c r="I24" s="7">
        <v>51880505300</v>
      </c>
      <c r="J24" s="7"/>
      <c r="K24" s="5">
        <v>5.2446855402591475E-2</v>
      </c>
      <c r="L24" s="7"/>
      <c r="M24" s="7">
        <v>11473997661</v>
      </c>
      <c r="N24" s="7"/>
      <c r="O24" s="7">
        <v>36753441306</v>
      </c>
      <c r="P24" s="7"/>
      <c r="Q24" s="7">
        <v>70722184793</v>
      </c>
      <c r="R24" s="7"/>
      <c r="S24" s="7">
        <v>118949623760</v>
      </c>
      <c r="U24" s="5">
        <v>2.2741753712609371E-2</v>
      </c>
    </row>
    <row r="25" spans="1:21">
      <c r="A25" s="1" t="s">
        <v>15</v>
      </c>
      <c r="C25" s="7">
        <v>0</v>
      </c>
      <c r="D25" s="7"/>
      <c r="E25" s="7">
        <v>-7076105341</v>
      </c>
      <c r="F25" s="7"/>
      <c r="G25" s="7">
        <v>0</v>
      </c>
      <c r="H25" s="7"/>
      <c r="I25" s="7">
        <v>-7076105341</v>
      </c>
      <c r="J25" s="7"/>
      <c r="K25" s="5">
        <v>-7.1533511766496277E-3</v>
      </c>
      <c r="L25" s="7"/>
      <c r="M25" s="7">
        <v>1690806600</v>
      </c>
      <c r="N25" s="7"/>
      <c r="O25" s="7">
        <v>17875429316</v>
      </c>
      <c r="P25" s="7"/>
      <c r="Q25" s="7">
        <v>10303457994</v>
      </c>
      <c r="R25" s="7"/>
      <c r="S25" s="7">
        <v>29869693910</v>
      </c>
      <c r="U25" s="5">
        <v>5.7107303150686992E-3</v>
      </c>
    </row>
    <row r="26" spans="1:21">
      <c r="A26" s="1" t="s">
        <v>18</v>
      </c>
      <c r="C26" s="7">
        <v>0</v>
      </c>
      <c r="D26" s="7"/>
      <c r="E26" s="7">
        <v>-1705897495</v>
      </c>
      <c r="F26" s="7"/>
      <c r="G26" s="7">
        <v>0</v>
      </c>
      <c r="H26" s="7"/>
      <c r="I26" s="7">
        <v>-1705897495</v>
      </c>
      <c r="J26" s="7"/>
      <c r="K26" s="5">
        <v>-1.7245198121057625E-3</v>
      </c>
      <c r="L26" s="7"/>
      <c r="M26" s="7">
        <v>0</v>
      </c>
      <c r="N26" s="7"/>
      <c r="O26" s="7">
        <v>-11216845972</v>
      </c>
      <c r="P26" s="7"/>
      <c r="Q26" s="7">
        <v>-23008769087</v>
      </c>
      <c r="R26" s="7"/>
      <c r="S26" s="7">
        <v>-34225615059</v>
      </c>
      <c r="U26" s="5">
        <v>-6.543530645416751E-3</v>
      </c>
    </row>
    <row r="27" spans="1:21">
      <c r="A27" s="1" t="s">
        <v>269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5">
        <v>0</v>
      </c>
      <c r="L27" s="7"/>
      <c r="M27" s="7">
        <v>0</v>
      </c>
      <c r="N27" s="7"/>
      <c r="O27" s="7">
        <v>0</v>
      </c>
      <c r="P27" s="7"/>
      <c r="Q27" s="7">
        <v>2110436594</v>
      </c>
      <c r="R27" s="7"/>
      <c r="S27" s="7">
        <v>2110436594</v>
      </c>
      <c r="U27" s="5">
        <v>4.0349038298484973E-4</v>
      </c>
    </row>
    <row r="28" spans="1:21">
      <c r="A28" s="1" t="s">
        <v>29</v>
      </c>
      <c r="C28" s="7">
        <v>0</v>
      </c>
      <c r="D28" s="7"/>
      <c r="E28" s="7">
        <v>-39921934628</v>
      </c>
      <c r="F28" s="7"/>
      <c r="G28" s="7">
        <v>0</v>
      </c>
      <c r="H28" s="7"/>
      <c r="I28" s="7">
        <v>-39921934628</v>
      </c>
      <c r="J28" s="7"/>
      <c r="K28" s="5">
        <v>-4.0357739785283578E-2</v>
      </c>
      <c r="L28" s="7"/>
      <c r="M28" s="7">
        <v>14075389831</v>
      </c>
      <c r="N28" s="7"/>
      <c r="O28" s="7">
        <v>21416988980</v>
      </c>
      <c r="P28" s="7"/>
      <c r="Q28" s="7">
        <v>75332509699</v>
      </c>
      <c r="R28" s="7"/>
      <c r="S28" s="7">
        <v>110824888510</v>
      </c>
      <c r="U28" s="5">
        <v>2.1188400938594209E-2</v>
      </c>
    </row>
    <row r="29" spans="1:21">
      <c r="A29" s="1" t="s">
        <v>270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5">
        <v>0</v>
      </c>
      <c r="L29" s="7"/>
      <c r="M29" s="7">
        <v>0</v>
      </c>
      <c r="N29" s="7"/>
      <c r="O29" s="7">
        <v>0</v>
      </c>
      <c r="P29" s="7"/>
      <c r="Q29" s="7">
        <v>21759787348</v>
      </c>
      <c r="R29" s="7"/>
      <c r="S29" s="7">
        <v>21759787348</v>
      </c>
      <c r="U29" s="5">
        <v>4.1602126098811412E-3</v>
      </c>
    </row>
    <row r="30" spans="1:21">
      <c r="A30" s="1" t="s">
        <v>19</v>
      </c>
      <c r="C30" s="7">
        <v>0</v>
      </c>
      <c r="D30" s="7"/>
      <c r="E30" s="7">
        <v>198926391178</v>
      </c>
      <c r="F30" s="7"/>
      <c r="G30" s="7">
        <v>0</v>
      </c>
      <c r="H30" s="7"/>
      <c r="I30" s="7">
        <v>198926391178</v>
      </c>
      <c r="J30" s="7"/>
      <c r="K30" s="5">
        <v>0.20109795796210017</v>
      </c>
      <c r="L30" s="7"/>
      <c r="M30" s="7">
        <v>165906094000</v>
      </c>
      <c r="N30" s="7"/>
      <c r="O30" s="7">
        <v>776969581584</v>
      </c>
      <c r="P30" s="7"/>
      <c r="Q30" s="7">
        <v>29175991157</v>
      </c>
      <c r="R30" s="7"/>
      <c r="S30" s="7">
        <v>972051666741</v>
      </c>
      <c r="U30" s="5">
        <v>0.18584472066559873</v>
      </c>
    </row>
    <row r="31" spans="1:21">
      <c r="A31" s="1" t="s">
        <v>30</v>
      </c>
      <c r="C31" s="7">
        <v>0</v>
      </c>
      <c r="D31" s="7"/>
      <c r="E31" s="7">
        <v>16928419902</v>
      </c>
      <c r="F31" s="7"/>
      <c r="G31" s="7">
        <v>0</v>
      </c>
      <c r="H31" s="7"/>
      <c r="I31" s="7">
        <v>16928419902</v>
      </c>
      <c r="J31" s="7"/>
      <c r="K31" s="5">
        <v>1.7113217877516428E-2</v>
      </c>
      <c r="L31" s="7"/>
      <c r="M31" s="7">
        <v>121000000</v>
      </c>
      <c r="N31" s="7"/>
      <c r="O31" s="7">
        <v>-2905611519</v>
      </c>
      <c r="P31" s="7"/>
      <c r="Q31" s="7">
        <v>2765543461</v>
      </c>
      <c r="R31" s="7"/>
      <c r="S31" s="7">
        <v>-19068058</v>
      </c>
      <c r="U31" s="5">
        <v>-3.6455859640942745E-6</v>
      </c>
    </row>
    <row r="32" spans="1:21">
      <c r="A32" s="1" t="s">
        <v>271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5">
        <v>0</v>
      </c>
      <c r="L32" s="7"/>
      <c r="M32" s="7">
        <v>0</v>
      </c>
      <c r="N32" s="7"/>
      <c r="O32" s="7">
        <v>0</v>
      </c>
      <c r="P32" s="7"/>
      <c r="Q32" s="7">
        <v>76672731360</v>
      </c>
      <c r="R32" s="7"/>
      <c r="S32" s="7">
        <v>76672731360</v>
      </c>
      <c r="U32" s="5">
        <v>1.4658914571939467E-2</v>
      </c>
    </row>
    <row r="33" spans="1:21">
      <c r="A33" s="1" t="s">
        <v>24</v>
      </c>
      <c r="C33" s="7">
        <v>0</v>
      </c>
      <c r="D33" s="7"/>
      <c r="E33" s="7">
        <v>-7275917214</v>
      </c>
      <c r="F33" s="7"/>
      <c r="G33" s="7">
        <v>0</v>
      </c>
      <c r="H33" s="7"/>
      <c r="I33" s="7">
        <v>-7275917214</v>
      </c>
      <c r="J33" s="7"/>
      <c r="K33" s="5">
        <v>-7.3553442827374357E-3</v>
      </c>
      <c r="L33" s="7"/>
      <c r="M33" s="7">
        <v>15000000000</v>
      </c>
      <c r="N33" s="7"/>
      <c r="O33" s="7">
        <v>57816779884</v>
      </c>
      <c r="P33" s="7"/>
      <c r="Q33" s="7">
        <v>13426370254</v>
      </c>
      <c r="R33" s="7"/>
      <c r="S33" s="7">
        <v>86243150138</v>
      </c>
      <c r="U33" s="5">
        <v>1.648866484685373E-2</v>
      </c>
    </row>
    <row r="34" spans="1:21">
      <c r="A34" s="1" t="s">
        <v>272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5">
        <v>0</v>
      </c>
      <c r="L34" s="7"/>
      <c r="M34" s="7">
        <v>0</v>
      </c>
      <c r="N34" s="7"/>
      <c r="O34" s="7">
        <v>0</v>
      </c>
      <c r="P34" s="7"/>
      <c r="Q34" s="7">
        <v>42299724738</v>
      </c>
      <c r="R34" s="7"/>
      <c r="S34" s="7">
        <v>42299724738</v>
      </c>
      <c r="U34" s="5">
        <v>8.087204412211467E-3</v>
      </c>
    </row>
    <row r="35" spans="1:21">
      <c r="A35" s="1" t="s">
        <v>273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5">
        <v>0</v>
      </c>
      <c r="L35" s="7"/>
      <c r="M35" s="7">
        <v>0</v>
      </c>
      <c r="N35" s="7"/>
      <c r="O35" s="7">
        <v>0</v>
      </c>
      <c r="P35" s="7"/>
      <c r="Q35" s="7">
        <v>9969789284</v>
      </c>
      <c r="R35" s="7"/>
      <c r="S35" s="7">
        <v>9969789284</v>
      </c>
      <c r="U35" s="5">
        <v>1.9061051670142763E-3</v>
      </c>
    </row>
    <row r="36" spans="1:21">
      <c r="A36" s="1" t="s">
        <v>274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5">
        <v>0</v>
      </c>
      <c r="L36" s="7"/>
      <c r="M36" s="7">
        <v>0</v>
      </c>
      <c r="N36" s="7"/>
      <c r="O36" s="7">
        <v>0</v>
      </c>
      <c r="P36" s="7"/>
      <c r="Q36" s="7">
        <v>12703567193</v>
      </c>
      <c r="R36" s="7"/>
      <c r="S36" s="7">
        <v>12703567193</v>
      </c>
      <c r="U36" s="5">
        <v>2.428770997693069E-3</v>
      </c>
    </row>
    <row r="37" spans="1:21">
      <c r="A37" s="1" t="s">
        <v>48</v>
      </c>
      <c r="C37" s="7">
        <v>0</v>
      </c>
      <c r="D37" s="7"/>
      <c r="E37" s="7">
        <v>308155500</v>
      </c>
      <c r="F37" s="7"/>
      <c r="G37" s="7">
        <v>0</v>
      </c>
      <c r="H37" s="7"/>
      <c r="I37" s="7">
        <v>308155500</v>
      </c>
      <c r="J37" s="7"/>
      <c r="K37" s="5">
        <v>3.1151945912163807E-4</v>
      </c>
      <c r="L37" s="7"/>
      <c r="M37" s="7">
        <v>348000000</v>
      </c>
      <c r="N37" s="7"/>
      <c r="O37" s="7">
        <v>-664112894</v>
      </c>
      <c r="P37" s="7"/>
      <c r="Q37" s="7">
        <v>14329962397</v>
      </c>
      <c r="R37" s="7"/>
      <c r="S37" s="7">
        <v>14013849503</v>
      </c>
      <c r="U37" s="5">
        <v>2.679281395675759E-3</v>
      </c>
    </row>
    <row r="38" spans="1:21">
      <c r="A38" s="1" t="s">
        <v>235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5">
        <v>0</v>
      </c>
      <c r="L38" s="7"/>
      <c r="M38" s="7">
        <v>117789831</v>
      </c>
      <c r="N38" s="7"/>
      <c r="O38" s="7">
        <v>0</v>
      </c>
      <c r="P38" s="7"/>
      <c r="Q38" s="7">
        <v>19878533768</v>
      </c>
      <c r="R38" s="7"/>
      <c r="S38" s="7">
        <v>19996323599</v>
      </c>
      <c r="U38" s="5">
        <v>3.8230593092385971E-3</v>
      </c>
    </row>
    <row r="39" spans="1:21">
      <c r="A39" s="1" t="s">
        <v>275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5">
        <v>0</v>
      </c>
      <c r="L39" s="7"/>
      <c r="M39" s="7">
        <v>0</v>
      </c>
      <c r="N39" s="7"/>
      <c r="O39" s="7">
        <v>0</v>
      </c>
      <c r="P39" s="7"/>
      <c r="Q39" s="7">
        <v>1021364787</v>
      </c>
      <c r="R39" s="7"/>
      <c r="S39" s="7">
        <v>1021364787</v>
      </c>
      <c r="U39" s="5">
        <v>1.9527280290983689E-4</v>
      </c>
    </row>
    <row r="40" spans="1:21">
      <c r="A40" s="1" t="s">
        <v>28</v>
      </c>
      <c r="C40" s="7">
        <v>0</v>
      </c>
      <c r="D40" s="7"/>
      <c r="E40" s="7">
        <v>-725656500</v>
      </c>
      <c r="F40" s="7"/>
      <c r="G40" s="7">
        <v>0</v>
      </c>
      <c r="H40" s="7"/>
      <c r="I40" s="7">
        <v>-725656500</v>
      </c>
      <c r="J40" s="7"/>
      <c r="K40" s="5">
        <v>-7.335780811574058E-4</v>
      </c>
      <c r="L40" s="7"/>
      <c r="M40" s="7">
        <v>0</v>
      </c>
      <c r="N40" s="7"/>
      <c r="O40" s="7">
        <v>3387006250</v>
      </c>
      <c r="P40" s="7"/>
      <c r="Q40" s="7">
        <v>9184475829</v>
      </c>
      <c r="R40" s="7"/>
      <c r="S40" s="7">
        <v>12571482079</v>
      </c>
      <c r="U40" s="5">
        <v>2.4035178944318875E-3</v>
      </c>
    </row>
    <row r="41" spans="1:21">
      <c r="A41" s="1" t="s">
        <v>41</v>
      </c>
      <c r="C41" s="7">
        <v>0</v>
      </c>
      <c r="D41" s="7"/>
      <c r="E41" s="7">
        <v>29207177100</v>
      </c>
      <c r="F41" s="7"/>
      <c r="G41" s="7">
        <v>0</v>
      </c>
      <c r="H41" s="7"/>
      <c r="I41" s="7">
        <v>29207177100</v>
      </c>
      <c r="J41" s="7"/>
      <c r="K41" s="5">
        <v>2.9526015315845065E-2</v>
      </c>
      <c r="L41" s="7"/>
      <c r="M41" s="7">
        <v>11961213720</v>
      </c>
      <c r="N41" s="7"/>
      <c r="O41" s="7">
        <v>59733201134</v>
      </c>
      <c r="P41" s="7"/>
      <c r="Q41" s="7">
        <v>24078667220</v>
      </c>
      <c r="R41" s="7"/>
      <c r="S41" s="7">
        <v>95773082074</v>
      </c>
      <c r="U41" s="5">
        <v>1.8310674518979508E-2</v>
      </c>
    </row>
    <row r="42" spans="1:21">
      <c r="A42" s="1" t="s">
        <v>277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5">
        <v>0</v>
      </c>
      <c r="L42" s="7"/>
      <c r="M42" s="7">
        <v>0</v>
      </c>
      <c r="N42" s="7"/>
      <c r="O42" s="7">
        <v>0</v>
      </c>
      <c r="P42" s="7"/>
      <c r="Q42" s="7">
        <v>9405775221</v>
      </c>
      <c r="R42" s="7"/>
      <c r="S42" s="7">
        <v>9405775221</v>
      </c>
      <c r="U42" s="5">
        <v>1.7982723844821179E-3</v>
      </c>
    </row>
    <row r="43" spans="1:21">
      <c r="A43" s="1" t="s">
        <v>248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5">
        <v>0</v>
      </c>
      <c r="L43" s="7"/>
      <c r="M43" s="7">
        <v>41850932</v>
      </c>
      <c r="N43" s="7"/>
      <c r="O43" s="7">
        <v>0</v>
      </c>
      <c r="P43" s="7"/>
      <c r="Q43" s="7">
        <v>2219460193</v>
      </c>
      <c r="R43" s="7"/>
      <c r="S43" s="7">
        <v>2261311125</v>
      </c>
      <c r="U43" s="5">
        <v>4.3233579936405867E-4</v>
      </c>
    </row>
    <row r="44" spans="1:21">
      <c r="A44" s="1" t="s">
        <v>278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5">
        <v>0</v>
      </c>
      <c r="L44" s="7"/>
      <c r="M44" s="7">
        <v>0</v>
      </c>
      <c r="N44" s="7"/>
      <c r="O44" s="7">
        <v>0</v>
      </c>
      <c r="P44" s="7"/>
      <c r="Q44" s="7">
        <v>9092712744</v>
      </c>
      <c r="R44" s="7"/>
      <c r="S44" s="7">
        <v>9092712744</v>
      </c>
      <c r="U44" s="5">
        <v>1.7384185612959399E-3</v>
      </c>
    </row>
    <row r="45" spans="1:21">
      <c r="A45" s="1" t="s">
        <v>279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5">
        <v>0</v>
      </c>
      <c r="L45" s="7"/>
      <c r="M45" s="7">
        <v>0</v>
      </c>
      <c r="N45" s="7"/>
      <c r="O45" s="7">
        <v>0</v>
      </c>
      <c r="P45" s="7"/>
      <c r="Q45" s="7">
        <v>1438048802</v>
      </c>
      <c r="R45" s="7"/>
      <c r="S45" s="7">
        <v>1438048802</v>
      </c>
      <c r="U45" s="5">
        <v>2.7493783206731311E-4</v>
      </c>
    </row>
    <row r="46" spans="1:21">
      <c r="A46" s="1" t="s">
        <v>37</v>
      </c>
      <c r="C46" s="7">
        <v>0</v>
      </c>
      <c r="D46" s="7"/>
      <c r="E46" s="7">
        <v>-7421618034</v>
      </c>
      <c r="F46" s="7"/>
      <c r="G46" s="7">
        <v>0</v>
      </c>
      <c r="H46" s="7"/>
      <c r="I46" s="7">
        <v>-7421618034</v>
      </c>
      <c r="J46" s="7"/>
      <c r="K46" s="5">
        <v>-7.5026356360963055E-3</v>
      </c>
      <c r="L46" s="7"/>
      <c r="M46" s="7">
        <v>0</v>
      </c>
      <c r="N46" s="7"/>
      <c r="O46" s="7">
        <v>23557996417</v>
      </c>
      <c r="P46" s="7"/>
      <c r="Q46" s="7">
        <v>597364445</v>
      </c>
      <c r="R46" s="7"/>
      <c r="S46" s="7">
        <v>24155360862</v>
      </c>
      <c r="U46" s="5">
        <v>4.6182177815978628E-3</v>
      </c>
    </row>
    <row r="47" spans="1:21">
      <c r="A47" s="1" t="s">
        <v>52</v>
      </c>
      <c r="C47" s="7">
        <v>0</v>
      </c>
      <c r="D47" s="7"/>
      <c r="E47" s="7">
        <v>217696950000</v>
      </c>
      <c r="F47" s="7"/>
      <c r="G47" s="7">
        <v>0</v>
      </c>
      <c r="H47" s="7"/>
      <c r="I47" s="7">
        <v>217696950000</v>
      </c>
      <c r="J47" s="7"/>
      <c r="K47" s="5">
        <v>0.22007342434722174</v>
      </c>
      <c r="L47" s="7"/>
      <c r="M47" s="7">
        <v>17550907479</v>
      </c>
      <c r="N47" s="7"/>
      <c r="O47" s="7">
        <v>147862563688</v>
      </c>
      <c r="P47" s="7"/>
      <c r="Q47" s="7">
        <v>793757469045</v>
      </c>
      <c r="R47" s="7"/>
      <c r="S47" s="7">
        <v>959170940212</v>
      </c>
      <c r="U47" s="5">
        <v>0.18338207890934546</v>
      </c>
    </row>
    <row r="48" spans="1:21">
      <c r="A48" s="1" t="s">
        <v>46</v>
      </c>
      <c r="C48" s="7">
        <v>0</v>
      </c>
      <c r="D48" s="7"/>
      <c r="E48" s="7">
        <v>10563397666</v>
      </c>
      <c r="F48" s="7"/>
      <c r="G48" s="7">
        <v>0</v>
      </c>
      <c r="H48" s="7"/>
      <c r="I48" s="7">
        <v>10563397666</v>
      </c>
      <c r="J48" s="7"/>
      <c r="K48" s="5">
        <v>1.0678712297522173E-2</v>
      </c>
      <c r="L48" s="7"/>
      <c r="M48" s="7">
        <v>0</v>
      </c>
      <c r="N48" s="7"/>
      <c r="O48" s="7">
        <v>-3645083550</v>
      </c>
      <c r="P48" s="7"/>
      <c r="Q48" s="7">
        <v>9745885025</v>
      </c>
      <c r="R48" s="7"/>
      <c r="S48" s="7">
        <v>6100801475</v>
      </c>
      <c r="U48" s="5">
        <v>1.1664007014760311E-3</v>
      </c>
    </row>
    <row r="49" spans="1:21">
      <c r="A49" s="1" t="s">
        <v>241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5">
        <v>0</v>
      </c>
      <c r="L49" s="7"/>
      <c r="M49" s="7">
        <v>189708990</v>
      </c>
      <c r="N49" s="7"/>
      <c r="O49" s="7">
        <v>0</v>
      </c>
      <c r="P49" s="7"/>
      <c r="Q49" s="7">
        <v>199439806</v>
      </c>
      <c r="R49" s="7"/>
      <c r="S49" s="7">
        <v>389148796</v>
      </c>
      <c r="U49" s="5">
        <v>7.4400622687522048E-5</v>
      </c>
    </row>
    <row r="50" spans="1:21">
      <c r="A50" s="1" t="s">
        <v>280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5">
        <v>0</v>
      </c>
      <c r="L50" s="7"/>
      <c r="M50" s="7">
        <v>0</v>
      </c>
      <c r="N50" s="7"/>
      <c r="O50" s="7">
        <v>0</v>
      </c>
      <c r="P50" s="7"/>
      <c r="Q50" s="7">
        <v>15437574877</v>
      </c>
      <c r="R50" s="7"/>
      <c r="S50" s="7">
        <v>15437574877</v>
      </c>
      <c r="U50" s="5">
        <v>2.9514807586197606E-3</v>
      </c>
    </row>
    <row r="51" spans="1:21">
      <c r="A51" s="1" t="s">
        <v>246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5">
        <v>0</v>
      </c>
      <c r="L51" s="7"/>
      <c r="M51" s="7">
        <v>980965</v>
      </c>
      <c r="N51" s="7"/>
      <c r="O51" s="7">
        <v>0</v>
      </c>
      <c r="P51" s="7"/>
      <c r="Q51" s="7">
        <v>437878672</v>
      </c>
      <c r="R51" s="7"/>
      <c r="S51" s="7">
        <v>438859637</v>
      </c>
      <c r="U51" s="5">
        <v>8.3904744408408466E-5</v>
      </c>
    </row>
    <row r="52" spans="1:21">
      <c r="A52" s="1" t="s">
        <v>226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5">
        <v>0</v>
      </c>
      <c r="L52" s="7"/>
      <c r="M52" s="7">
        <v>313500000</v>
      </c>
      <c r="N52" s="7"/>
      <c r="O52" s="7">
        <v>0</v>
      </c>
      <c r="P52" s="7"/>
      <c r="Q52" s="7">
        <v>2007282739</v>
      </c>
      <c r="R52" s="7"/>
      <c r="S52" s="7">
        <v>2320782739</v>
      </c>
      <c r="U52" s="5">
        <v>4.4370606482373122E-4</v>
      </c>
    </row>
    <row r="53" spans="1:21">
      <c r="A53" s="1" t="s">
        <v>282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5">
        <v>0</v>
      </c>
      <c r="L53" s="7"/>
      <c r="M53" s="7">
        <v>0</v>
      </c>
      <c r="N53" s="7"/>
      <c r="O53" s="7">
        <v>0</v>
      </c>
      <c r="P53" s="7"/>
      <c r="Q53" s="7">
        <v>10544795731</v>
      </c>
      <c r="R53" s="7"/>
      <c r="S53" s="7">
        <v>10544795731</v>
      </c>
      <c r="U53" s="5">
        <v>2.0160395626641595E-3</v>
      </c>
    </row>
    <row r="54" spans="1:21">
      <c r="A54" s="1" t="s">
        <v>55</v>
      </c>
      <c r="C54" s="7">
        <v>0</v>
      </c>
      <c r="D54" s="7"/>
      <c r="E54" s="7">
        <v>115656783774</v>
      </c>
      <c r="F54" s="7"/>
      <c r="G54" s="7">
        <v>0</v>
      </c>
      <c r="H54" s="7"/>
      <c r="I54" s="7">
        <v>115656783774</v>
      </c>
      <c r="J54" s="7"/>
      <c r="K54" s="5">
        <v>0.11691934339975996</v>
      </c>
      <c r="L54" s="7"/>
      <c r="M54" s="7">
        <v>50000000000</v>
      </c>
      <c r="N54" s="7"/>
      <c r="O54" s="7">
        <v>70422305063</v>
      </c>
      <c r="P54" s="7"/>
      <c r="Q54" s="7">
        <v>110516234427</v>
      </c>
      <c r="R54" s="7"/>
      <c r="S54" s="7">
        <v>230938539490</v>
      </c>
      <c r="U54" s="5">
        <v>4.4152702814999584E-2</v>
      </c>
    </row>
    <row r="55" spans="1:21">
      <c r="A55" s="1" t="s">
        <v>283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5">
        <v>0</v>
      </c>
      <c r="L55" s="7"/>
      <c r="M55" s="7">
        <v>0</v>
      </c>
      <c r="N55" s="7"/>
      <c r="O55" s="7">
        <v>0</v>
      </c>
      <c r="P55" s="7"/>
      <c r="Q55" s="7">
        <v>6300648397</v>
      </c>
      <c r="R55" s="7"/>
      <c r="S55" s="7">
        <v>6300648397</v>
      </c>
      <c r="U55" s="5">
        <v>1.2046090567165409E-3</v>
      </c>
    </row>
    <row r="56" spans="1:21">
      <c r="A56" s="1" t="s">
        <v>284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5">
        <v>0</v>
      </c>
      <c r="L56" s="7"/>
      <c r="M56" s="7">
        <v>0</v>
      </c>
      <c r="N56" s="7"/>
      <c r="O56" s="7">
        <v>0</v>
      </c>
      <c r="P56" s="7"/>
      <c r="Q56" s="7">
        <v>2655673974</v>
      </c>
      <c r="R56" s="7"/>
      <c r="S56" s="7">
        <v>2655673974</v>
      </c>
      <c r="U56" s="5">
        <v>5.0773328698836895E-4</v>
      </c>
    </row>
    <row r="57" spans="1:21">
      <c r="A57" s="1" t="s">
        <v>237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5">
        <v>0</v>
      </c>
      <c r="L57" s="7"/>
      <c r="M57" s="7">
        <v>560000000</v>
      </c>
      <c r="N57" s="7"/>
      <c r="O57" s="7">
        <v>0</v>
      </c>
      <c r="P57" s="7"/>
      <c r="Q57" s="7">
        <v>14480705856</v>
      </c>
      <c r="R57" s="7"/>
      <c r="S57" s="7">
        <v>15040705856</v>
      </c>
      <c r="U57" s="5">
        <v>2.8756041207082632E-3</v>
      </c>
    </row>
    <row r="58" spans="1:21">
      <c r="A58" s="1" t="s">
        <v>242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5">
        <v>0</v>
      </c>
      <c r="L58" s="7"/>
      <c r="M58" s="7">
        <v>186641633</v>
      </c>
      <c r="N58" s="7"/>
      <c r="O58" s="7">
        <v>0</v>
      </c>
      <c r="P58" s="7"/>
      <c r="Q58" s="7">
        <v>12261720290</v>
      </c>
      <c r="R58" s="7"/>
      <c r="S58" s="7">
        <v>12448361923</v>
      </c>
      <c r="U58" s="5">
        <v>2.3799787845439958E-3</v>
      </c>
    </row>
    <row r="59" spans="1:21">
      <c r="A59" s="1" t="s">
        <v>285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5">
        <v>0</v>
      </c>
      <c r="L59" s="7"/>
      <c r="M59" s="7">
        <v>0</v>
      </c>
      <c r="N59" s="7"/>
      <c r="O59" s="7">
        <v>0</v>
      </c>
      <c r="P59" s="7"/>
      <c r="Q59" s="7">
        <v>204035517</v>
      </c>
      <c r="R59" s="7"/>
      <c r="S59" s="7">
        <v>204035517</v>
      </c>
      <c r="U59" s="5">
        <v>3.9009164800732135E-5</v>
      </c>
    </row>
    <row r="60" spans="1:21">
      <c r="A60" s="1" t="s">
        <v>286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5">
        <v>0</v>
      </c>
      <c r="L60" s="7"/>
      <c r="M60" s="7">
        <v>0</v>
      </c>
      <c r="N60" s="7"/>
      <c r="O60" s="7">
        <v>0</v>
      </c>
      <c r="P60" s="7"/>
      <c r="Q60" s="7">
        <v>7308295532</v>
      </c>
      <c r="R60" s="7"/>
      <c r="S60" s="7">
        <v>7308295532</v>
      </c>
      <c r="U60" s="5">
        <v>1.3972592076713895E-3</v>
      </c>
    </row>
    <row r="61" spans="1:21">
      <c r="A61" s="1" t="s">
        <v>287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5">
        <v>0</v>
      </c>
      <c r="L61" s="7"/>
      <c r="M61" s="7">
        <v>0</v>
      </c>
      <c r="N61" s="7"/>
      <c r="O61" s="7">
        <v>0</v>
      </c>
      <c r="P61" s="7"/>
      <c r="Q61" s="7">
        <v>3533325393</v>
      </c>
      <c r="R61" s="7"/>
      <c r="S61" s="7">
        <v>3533325393</v>
      </c>
      <c r="U61" s="5">
        <v>6.755298027360042E-4</v>
      </c>
    </row>
    <row r="62" spans="1:21">
      <c r="A62" s="1" t="s">
        <v>288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5">
        <v>0</v>
      </c>
      <c r="L62" s="7"/>
      <c r="M62" s="7">
        <v>0</v>
      </c>
      <c r="N62" s="7"/>
      <c r="O62" s="7">
        <v>0</v>
      </c>
      <c r="P62" s="7"/>
      <c r="Q62" s="7">
        <v>5184196135</v>
      </c>
      <c r="R62" s="7"/>
      <c r="S62" s="7">
        <v>5184196135</v>
      </c>
      <c r="U62" s="5">
        <v>9.9115665920817869E-4</v>
      </c>
    </row>
    <row r="63" spans="1:21">
      <c r="A63" s="1" t="s">
        <v>25</v>
      </c>
      <c r="C63" s="7">
        <v>0</v>
      </c>
      <c r="D63" s="7"/>
      <c r="E63" s="7">
        <v>35367027143</v>
      </c>
      <c r="F63" s="7"/>
      <c r="G63" s="7">
        <v>0</v>
      </c>
      <c r="H63" s="7"/>
      <c r="I63" s="7">
        <v>35367027143</v>
      </c>
      <c r="J63" s="7"/>
      <c r="K63" s="5">
        <v>3.5753108954172982E-2</v>
      </c>
      <c r="L63" s="7"/>
      <c r="M63" s="7">
        <v>1374032180</v>
      </c>
      <c r="N63" s="7"/>
      <c r="O63" s="7">
        <v>157257661395</v>
      </c>
      <c r="P63" s="7"/>
      <c r="Q63" s="7">
        <v>0</v>
      </c>
      <c r="R63" s="7"/>
      <c r="S63" s="7">
        <v>158631693575</v>
      </c>
      <c r="U63" s="5">
        <v>3.0328493628324599E-2</v>
      </c>
    </row>
    <row r="64" spans="1:21">
      <c r="A64" s="1" t="s">
        <v>34</v>
      </c>
      <c r="C64" s="7">
        <v>0</v>
      </c>
      <c r="D64" s="7"/>
      <c r="E64" s="7">
        <v>-5015976300</v>
      </c>
      <c r="F64" s="7"/>
      <c r="G64" s="7">
        <v>0</v>
      </c>
      <c r="H64" s="7"/>
      <c r="I64" s="7">
        <v>-5015976300</v>
      </c>
      <c r="J64" s="7"/>
      <c r="K64" s="5">
        <v>-5.0707328733154379E-3</v>
      </c>
      <c r="L64" s="7"/>
      <c r="M64" s="7">
        <f>5065306122+2154</f>
        <v>5065308276</v>
      </c>
      <c r="N64" s="7"/>
      <c r="O64" s="7">
        <v>-23041819477</v>
      </c>
      <c r="P64" s="7"/>
      <c r="Q64" s="7">
        <v>0</v>
      </c>
      <c r="R64" s="7"/>
      <c r="S64" s="7">
        <v>-17976511201</v>
      </c>
      <c r="U64" s="5">
        <v>-3.436895606796522E-3</v>
      </c>
    </row>
    <row r="65" spans="1:21">
      <c r="A65" s="1" t="s">
        <v>39</v>
      </c>
      <c r="C65" s="7">
        <v>0</v>
      </c>
      <c r="D65" s="7"/>
      <c r="E65" s="7">
        <v>-21384997650</v>
      </c>
      <c r="F65" s="7"/>
      <c r="G65" s="7">
        <v>0</v>
      </c>
      <c r="H65" s="7"/>
      <c r="I65" s="7">
        <v>-21384997650</v>
      </c>
      <c r="J65" s="7"/>
      <c r="K65" s="5">
        <v>-2.1618445561560645E-2</v>
      </c>
      <c r="L65" s="7"/>
      <c r="M65" s="7">
        <v>37370000000</v>
      </c>
      <c r="N65" s="7"/>
      <c r="O65" s="7">
        <v>-119871354090</v>
      </c>
      <c r="P65" s="7"/>
      <c r="Q65" s="7">
        <v>0</v>
      </c>
      <c r="R65" s="7"/>
      <c r="S65" s="7">
        <v>-82501354090</v>
      </c>
      <c r="U65" s="5">
        <v>-1.5773277933666646E-2</v>
      </c>
    </row>
    <row r="66" spans="1:21">
      <c r="A66" s="1" t="s">
        <v>45</v>
      </c>
      <c r="C66" s="7">
        <v>0</v>
      </c>
      <c r="D66" s="7"/>
      <c r="E66" s="7">
        <v>2965996250</v>
      </c>
      <c r="F66" s="7"/>
      <c r="G66" s="7">
        <v>0</v>
      </c>
      <c r="H66" s="7"/>
      <c r="I66" s="7">
        <v>2965996250</v>
      </c>
      <c r="J66" s="7"/>
      <c r="K66" s="5">
        <v>2.9983743517698266E-3</v>
      </c>
      <c r="L66" s="7"/>
      <c r="M66" s="7">
        <v>4032094000</v>
      </c>
      <c r="N66" s="7"/>
      <c r="O66" s="7">
        <v>23860126670</v>
      </c>
      <c r="P66" s="7"/>
      <c r="Q66" s="7">
        <v>0</v>
      </c>
      <c r="R66" s="7"/>
      <c r="S66" s="7">
        <v>27892220670</v>
      </c>
      <c r="U66" s="5">
        <v>5.3326609443904672E-3</v>
      </c>
    </row>
    <row r="67" spans="1:21">
      <c r="A67" s="1" t="s">
        <v>53</v>
      </c>
      <c r="C67" s="7">
        <v>0</v>
      </c>
      <c r="D67" s="7"/>
      <c r="E67" s="7">
        <v>17296600839</v>
      </c>
      <c r="F67" s="7"/>
      <c r="G67" s="7">
        <v>0</v>
      </c>
      <c r="H67" s="7"/>
      <c r="I67" s="7">
        <v>17296600839</v>
      </c>
      <c r="J67" s="7"/>
      <c r="K67" s="5">
        <v>1.7485418037348519E-2</v>
      </c>
      <c r="L67" s="7"/>
      <c r="M67" s="7">
        <v>2400000000</v>
      </c>
      <c r="N67" s="7"/>
      <c r="O67" s="7">
        <v>30585928015</v>
      </c>
      <c r="P67" s="7"/>
      <c r="Q67" s="7">
        <v>0</v>
      </c>
      <c r="R67" s="7"/>
      <c r="S67" s="7">
        <v>32985928015</v>
      </c>
      <c r="U67" s="5">
        <v>6.3065172211715448E-3</v>
      </c>
    </row>
    <row r="68" spans="1:21">
      <c r="A68" s="1" t="s">
        <v>56</v>
      </c>
      <c r="C68" s="7">
        <v>0</v>
      </c>
      <c r="D68" s="7"/>
      <c r="E68" s="7">
        <v>22937047677</v>
      </c>
      <c r="F68" s="7"/>
      <c r="G68" s="7">
        <v>0</v>
      </c>
      <c r="H68" s="7"/>
      <c r="I68" s="7">
        <v>22937047677</v>
      </c>
      <c r="J68" s="7"/>
      <c r="K68" s="5">
        <v>2.3187438439963803E-2</v>
      </c>
      <c r="L68" s="7"/>
      <c r="M68" s="7">
        <v>17945000000</v>
      </c>
      <c r="N68" s="7"/>
      <c r="O68" s="7">
        <v>-39480561132</v>
      </c>
      <c r="P68" s="7"/>
      <c r="Q68" s="7">
        <v>0</v>
      </c>
      <c r="R68" s="7"/>
      <c r="S68" s="7">
        <v>-21535561132</v>
      </c>
      <c r="U68" s="5">
        <v>-4.1173432235056869E-3</v>
      </c>
    </row>
    <row r="69" spans="1:21">
      <c r="A69" s="1" t="s">
        <v>20</v>
      </c>
      <c r="C69" s="7">
        <v>0</v>
      </c>
      <c r="D69" s="7"/>
      <c r="E69" s="7">
        <v>40962063554</v>
      </c>
      <c r="F69" s="7"/>
      <c r="G69" s="7">
        <v>0</v>
      </c>
      <c r="H69" s="7"/>
      <c r="I69" s="7">
        <v>40962063554</v>
      </c>
      <c r="J69" s="7"/>
      <c r="K69" s="5">
        <v>4.1409223209867244E-2</v>
      </c>
      <c r="L69" s="7"/>
      <c r="M69" s="7">
        <v>24768045600</v>
      </c>
      <c r="N69" s="7"/>
      <c r="O69" s="7">
        <v>33732676186</v>
      </c>
      <c r="P69" s="7"/>
      <c r="Q69" s="7">
        <v>0</v>
      </c>
      <c r="R69" s="7"/>
      <c r="S69" s="7">
        <v>58500721786</v>
      </c>
      <c r="U69" s="5">
        <v>1.1184642412584739E-2</v>
      </c>
    </row>
    <row r="70" spans="1:21">
      <c r="A70" s="1" t="s">
        <v>21</v>
      </c>
      <c r="C70" s="7">
        <v>0</v>
      </c>
      <c r="D70" s="7"/>
      <c r="E70" s="7">
        <v>18335381437</v>
      </c>
      <c r="F70" s="7"/>
      <c r="G70" s="7">
        <v>0</v>
      </c>
      <c r="H70" s="7"/>
      <c r="I70" s="7">
        <v>18335381437</v>
      </c>
      <c r="J70" s="7"/>
      <c r="K70" s="5">
        <v>1.8535538414998803E-2</v>
      </c>
      <c r="L70" s="7"/>
      <c r="M70" s="7">
        <v>8657237400</v>
      </c>
      <c r="N70" s="7"/>
      <c r="O70" s="7">
        <v>11188275611</v>
      </c>
      <c r="P70" s="7"/>
      <c r="Q70" s="7">
        <v>0</v>
      </c>
      <c r="R70" s="7"/>
      <c r="S70" s="7">
        <v>19845513011</v>
      </c>
      <c r="U70" s="5">
        <v>3.7942261180006851E-3</v>
      </c>
    </row>
    <row r="71" spans="1:21">
      <c r="A71" s="1" t="s">
        <v>27</v>
      </c>
      <c r="C71" s="7">
        <v>0</v>
      </c>
      <c r="D71" s="7"/>
      <c r="E71" s="7">
        <v>-20627120799</v>
      </c>
      <c r="F71" s="7"/>
      <c r="G71" s="7">
        <v>0</v>
      </c>
      <c r="H71" s="7"/>
      <c r="I71" s="7">
        <v>-20627120799</v>
      </c>
      <c r="J71" s="7"/>
      <c r="K71" s="5">
        <v>-2.0852295398073931E-2</v>
      </c>
      <c r="L71" s="7"/>
      <c r="M71" s="7">
        <v>4382323400</v>
      </c>
      <c r="N71" s="7"/>
      <c r="O71" s="7">
        <v>42825724703</v>
      </c>
      <c r="P71" s="7"/>
      <c r="Q71" s="7">
        <v>0</v>
      </c>
      <c r="R71" s="7"/>
      <c r="S71" s="7">
        <v>47208048103</v>
      </c>
      <c r="U71" s="5">
        <v>9.0256174780139718E-3</v>
      </c>
    </row>
    <row r="72" spans="1:21">
      <c r="A72" s="1" t="s">
        <v>63</v>
      </c>
      <c r="C72" s="7">
        <v>0</v>
      </c>
      <c r="D72" s="7"/>
      <c r="E72" s="7">
        <v>30663425285</v>
      </c>
      <c r="F72" s="7"/>
      <c r="G72" s="7">
        <v>0</v>
      </c>
      <c r="H72" s="7"/>
      <c r="I72" s="7">
        <v>30663425285</v>
      </c>
      <c r="J72" s="7"/>
      <c r="K72" s="5">
        <v>3.0998160537780314E-2</v>
      </c>
      <c r="L72" s="7"/>
      <c r="M72" s="7">
        <v>0</v>
      </c>
      <c r="N72" s="7"/>
      <c r="O72" s="7">
        <v>30663425285</v>
      </c>
      <c r="P72" s="7"/>
      <c r="Q72" s="7">
        <v>0</v>
      </c>
      <c r="R72" s="7"/>
      <c r="S72" s="7">
        <v>30663425285</v>
      </c>
      <c r="U72" s="5">
        <v>5.8624823162405672E-3</v>
      </c>
    </row>
    <row r="73" spans="1:21">
      <c r="A73" s="1" t="s">
        <v>32</v>
      </c>
      <c r="C73" s="7">
        <v>0</v>
      </c>
      <c r="D73" s="7"/>
      <c r="E73" s="7">
        <v>-2026058233</v>
      </c>
      <c r="F73" s="7"/>
      <c r="G73" s="7">
        <v>0</v>
      </c>
      <c r="H73" s="7"/>
      <c r="I73" s="7">
        <v>-2026058233</v>
      </c>
      <c r="J73" s="7"/>
      <c r="K73" s="5">
        <v>-2.0481755636135063E-3</v>
      </c>
      <c r="L73" s="7"/>
      <c r="M73" s="7">
        <v>0</v>
      </c>
      <c r="N73" s="7"/>
      <c r="O73" s="7">
        <v>6091440395</v>
      </c>
      <c r="P73" s="7"/>
      <c r="Q73" s="7">
        <v>0</v>
      </c>
      <c r="R73" s="7"/>
      <c r="S73" s="7">
        <v>6091440395</v>
      </c>
      <c r="U73" s="5">
        <v>1.1646109742863633E-3</v>
      </c>
    </row>
    <row r="74" spans="1:21">
      <c r="A74" s="1" t="s">
        <v>59</v>
      </c>
      <c r="C74" s="7">
        <v>0</v>
      </c>
      <c r="D74" s="7"/>
      <c r="E74" s="7">
        <v>6855792060</v>
      </c>
      <c r="F74" s="7"/>
      <c r="G74" s="7">
        <v>0</v>
      </c>
      <c r="H74" s="7"/>
      <c r="I74" s="7">
        <v>6855792060</v>
      </c>
      <c r="J74" s="7"/>
      <c r="K74" s="5">
        <v>6.9306328602981972E-3</v>
      </c>
      <c r="L74" s="7"/>
      <c r="M74" s="7">
        <v>0</v>
      </c>
      <c r="N74" s="7"/>
      <c r="O74" s="7">
        <v>5291799000</v>
      </c>
      <c r="P74" s="7"/>
      <c r="Q74" s="7">
        <v>0</v>
      </c>
      <c r="R74" s="7"/>
      <c r="S74" s="7">
        <v>5291799000</v>
      </c>
      <c r="U74" s="5">
        <v>1.0117290475625844E-3</v>
      </c>
    </row>
    <row r="75" spans="1:21">
      <c r="A75" s="1" t="s">
        <v>23</v>
      </c>
      <c r="C75" s="7">
        <v>0</v>
      </c>
      <c r="D75" s="7"/>
      <c r="E75" s="7">
        <v>7687047361</v>
      </c>
      <c r="F75" s="7"/>
      <c r="G75" s="7">
        <v>0</v>
      </c>
      <c r="H75" s="7"/>
      <c r="I75" s="7">
        <v>7687047361</v>
      </c>
      <c r="J75" s="7"/>
      <c r="K75" s="5">
        <v>7.7709625047780598E-3</v>
      </c>
      <c r="L75" s="7"/>
      <c r="M75" s="7">
        <v>0</v>
      </c>
      <c r="N75" s="7"/>
      <c r="O75" s="7">
        <v>9059703719</v>
      </c>
      <c r="P75" s="7"/>
      <c r="Q75" s="7">
        <v>0</v>
      </c>
      <c r="R75" s="7"/>
      <c r="S75" s="7">
        <v>9059703719</v>
      </c>
      <c r="U75" s="5">
        <v>1.7321076282041463E-3</v>
      </c>
    </row>
    <row r="76" spans="1:21">
      <c r="A76" s="1" t="s">
        <v>60</v>
      </c>
      <c r="C76" s="7">
        <v>0</v>
      </c>
      <c r="D76" s="7"/>
      <c r="E76" s="7">
        <v>730863785</v>
      </c>
      <c r="F76" s="7"/>
      <c r="G76" s="7">
        <v>0</v>
      </c>
      <c r="H76" s="7"/>
      <c r="I76" s="7">
        <v>730863785</v>
      </c>
      <c r="J76" s="7"/>
      <c r="K76" s="5">
        <v>7.388422111394838E-4</v>
      </c>
      <c r="L76" s="7"/>
      <c r="M76" s="7">
        <v>0</v>
      </c>
      <c r="N76" s="7"/>
      <c r="O76" s="7">
        <v>730863785</v>
      </c>
      <c r="P76" s="7"/>
      <c r="Q76" s="7">
        <v>0</v>
      </c>
      <c r="R76" s="7"/>
      <c r="S76" s="7">
        <v>730863785</v>
      </c>
      <c r="U76" s="5">
        <v>1.3973246548027154E-4</v>
      </c>
    </row>
    <row r="77" spans="1:21">
      <c r="A77" s="1" t="s">
        <v>57</v>
      </c>
      <c r="C77" s="7">
        <v>0</v>
      </c>
      <c r="D77" s="7"/>
      <c r="E77" s="7">
        <v>-1865334825</v>
      </c>
      <c r="F77" s="7"/>
      <c r="G77" s="7">
        <v>0</v>
      </c>
      <c r="H77" s="7"/>
      <c r="I77" s="7">
        <v>-1865334825</v>
      </c>
      <c r="J77" s="7"/>
      <c r="K77" s="5">
        <v>-1.8856976291669479E-3</v>
      </c>
      <c r="L77" s="7"/>
      <c r="M77" s="7">
        <v>0</v>
      </c>
      <c r="N77" s="7"/>
      <c r="O77" s="7">
        <v>-56213453272</v>
      </c>
      <c r="P77" s="7"/>
      <c r="Q77" s="7">
        <v>0</v>
      </c>
      <c r="R77" s="7"/>
      <c r="S77" s="7">
        <v>-56213453272</v>
      </c>
      <c r="U77" s="5">
        <v>-1.0747343869085806E-2</v>
      </c>
    </row>
    <row r="78" spans="1:21">
      <c r="A78" s="1" t="s">
        <v>26</v>
      </c>
      <c r="C78" s="7">
        <v>0</v>
      </c>
      <c r="D78" s="7"/>
      <c r="E78" s="7">
        <v>-9092241867</v>
      </c>
      <c r="F78" s="7"/>
      <c r="G78" s="7">
        <v>0</v>
      </c>
      <c r="H78" s="7"/>
      <c r="I78" s="7">
        <v>-9092241867</v>
      </c>
      <c r="J78" s="7"/>
      <c r="K78" s="5">
        <v>-9.1914967236052993E-3</v>
      </c>
      <c r="L78" s="7"/>
      <c r="M78" s="7">
        <v>0</v>
      </c>
      <c r="N78" s="7"/>
      <c r="O78" s="7">
        <v>11162733714</v>
      </c>
      <c r="P78" s="7"/>
      <c r="Q78" s="7">
        <v>0</v>
      </c>
      <c r="R78" s="7"/>
      <c r="S78" s="7">
        <v>11162733714</v>
      </c>
      <c r="U78" s="5">
        <v>2.1341819575271038E-3</v>
      </c>
    </row>
    <row r="79" spans="1:21">
      <c r="A79" s="1" t="s">
        <v>47</v>
      </c>
      <c r="C79" s="7">
        <v>0</v>
      </c>
      <c r="D79" s="7"/>
      <c r="E79" s="7">
        <v>49210485</v>
      </c>
      <c r="F79" s="7"/>
      <c r="G79" s="7">
        <v>0</v>
      </c>
      <c r="H79" s="7"/>
      <c r="I79" s="7">
        <v>49210485</v>
      </c>
      <c r="J79" s="7"/>
      <c r="K79" s="5">
        <v>4.9747688002691774E-5</v>
      </c>
      <c r="L79" s="7"/>
      <c r="M79" s="7">
        <v>0</v>
      </c>
      <c r="N79" s="7"/>
      <c r="O79" s="7">
        <v>636663159</v>
      </c>
      <c r="P79" s="7"/>
      <c r="Q79" s="7">
        <v>0</v>
      </c>
      <c r="R79" s="7"/>
      <c r="S79" s="7">
        <v>636663159</v>
      </c>
      <c r="U79" s="5">
        <v>1.217224258656189E-4</v>
      </c>
    </row>
    <row r="80" spans="1:21">
      <c r="A80" s="1" t="s">
        <v>36</v>
      </c>
      <c r="C80" s="7">
        <v>0</v>
      </c>
      <c r="D80" s="7"/>
      <c r="E80" s="7">
        <v>37071637</v>
      </c>
      <c r="F80" s="7"/>
      <c r="G80" s="7">
        <v>0</v>
      </c>
      <c r="H80" s="7"/>
      <c r="I80" s="7">
        <v>37071637</v>
      </c>
      <c r="J80" s="7"/>
      <c r="K80" s="5">
        <v>3.7476327071863738E-5</v>
      </c>
      <c r="L80" s="7"/>
      <c r="M80" s="7">
        <v>0</v>
      </c>
      <c r="N80" s="7"/>
      <c r="O80" s="7">
        <v>334819663</v>
      </c>
      <c r="P80" s="7"/>
      <c r="Q80" s="7">
        <v>0</v>
      </c>
      <c r="R80" s="7"/>
      <c r="S80" s="7">
        <v>334819663</v>
      </c>
      <c r="U80" s="5">
        <v>6.4013538449252415E-5</v>
      </c>
    </row>
    <row r="81" spans="1:21">
      <c r="A81" s="1" t="s">
        <v>40</v>
      </c>
      <c r="C81" s="7">
        <v>0</v>
      </c>
      <c r="D81" s="7"/>
      <c r="E81" s="7">
        <v>8517020400</v>
      </c>
      <c r="F81" s="7"/>
      <c r="G81" s="7">
        <v>0</v>
      </c>
      <c r="H81" s="7"/>
      <c r="I81" s="7">
        <v>8517020400</v>
      </c>
      <c r="J81" s="7"/>
      <c r="K81" s="5">
        <v>8.6099958895296622E-3</v>
      </c>
      <c r="L81" s="7"/>
      <c r="M81" s="7">
        <v>0</v>
      </c>
      <c r="N81" s="7"/>
      <c r="O81" s="7">
        <v>481271263</v>
      </c>
      <c r="P81" s="7"/>
      <c r="Q81" s="7">
        <v>0</v>
      </c>
      <c r="R81" s="7"/>
      <c r="S81" s="7">
        <v>481271263</v>
      </c>
      <c r="U81" s="5">
        <v>9.2013343011371383E-5</v>
      </c>
    </row>
    <row r="82" spans="1:21">
      <c r="A82" s="1" t="s">
        <v>38</v>
      </c>
      <c r="C82" s="7">
        <v>0</v>
      </c>
      <c r="D82" s="7"/>
      <c r="E82" s="7">
        <v>382459731</v>
      </c>
      <c r="F82" s="7"/>
      <c r="G82" s="7">
        <v>0</v>
      </c>
      <c r="H82" s="7"/>
      <c r="I82" s="7">
        <v>382459731</v>
      </c>
      <c r="J82" s="7"/>
      <c r="K82" s="5">
        <v>3.8663482734180375E-4</v>
      </c>
      <c r="L82" s="7"/>
      <c r="M82" s="7">
        <v>0</v>
      </c>
      <c r="N82" s="7"/>
      <c r="O82" s="7">
        <v>462409208</v>
      </c>
      <c r="P82" s="7"/>
      <c r="Q82" s="7">
        <v>0</v>
      </c>
      <c r="R82" s="7"/>
      <c r="S82" s="7">
        <v>462409208</v>
      </c>
      <c r="U82" s="5">
        <v>8.8407142371433418E-5</v>
      </c>
    </row>
    <row r="83" spans="1:21">
      <c r="A83" s="1" t="s">
        <v>62</v>
      </c>
      <c r="C83" s="7">
        <v>0</v>
      </c>
      <c r="D83" s="7"/>
      <c r="E83" s="7">
        <v>629509</v>
      </c>
      <c r="F83" s="7"/>
      <c r="G83" s="7">
        <v>0</v>
      </c>
      <c r="H83" s="7"/>
      <c r="I83" s="7">
        <v>629509</v>
      </c>
      <c r="J83" s="7"/>
      <c r="K83" s="5">
        <v>6.3638099333681623E-7</v>
      </c>
      <c r="L83" s="7"/>
      <c r="M83" s="7">
        <v>0</v>
      </c>
      <c r="N83" s="7"/>
      <c r="O83" s="7">
        <v>629509</v>
      </c>
      <c r="P83" s="7"/>
      <c r="Q83" s="7">
        <v>0</v>
      </c>
      <c r="R83" s="7"/>
      <c r="S83" s="7">
        <v>629509</v>
      </c>
      <c r="U83" s="5">
        <v>1.2035463573013165E-7</v>
      </c>
    </row>
    <row r="84" spans="1:21">
      <c r="A84" s="1" t="s">
        <v>42</v>
      </c>
      <c r="C84" s="7">
        <v>0</v>
      </c>
      <c r="D84" s="7"/>
      <c r="E84" s="7">
        <v>-642180798</v>
      </c>
      <c r="F84" s="7"/>
      <c r="G84" s="7">
        <v>0</v>
      </c>
      <c r="H84" s="7"/>
      <c r="I84" s="7">
        <v>-642180798</v>
      </c>
      <c r="J84" s="7"/>
      <c r="K84" s="5">
        <v>-6.4919112218104797E-4</v>
      </c>
      <c r="L84" s="7"/>
      <c r="M84" s="7">
        <v>0</v>
      </c>
      <c r="N84" s="7"/>
      <c r="O84" s="7">
        <v>-1521392841</v>
      </c>
      <c r="P84" s="7"/>
      <c r="Q84" s="7">
        <v>0</v>
      </c>
      <c r="R84" s="7"/>
      <c r="S84" s="7">
        <v>-1521392841</v>
      </c>
      <c r="U84" s="5">
        <v>-2.9087222133596997E-4</v>
      </c>
    </row>
    <row r="85" spans="1:21">
      <c r="A85" s="1" t="s">
        <v>31</v>
      </c>
      <c r="C85" s="7">
        <v>0</v>
      </c>
      <c r="D85" s="7"/>
      <c r="E85" s="7">
        <v>39904843039</v>
      </c>
      <c r="F85" s="7"/>
      <c r="G85" s="7">
        <v>0</v>
      </c>
      <c r="H85" s="7"/>
      <c r="I85" s="7">
        <v>39904843039</v>
      </c>
      <c r="J85" s="7"/>
      <c r="K85" s="5">
        <v>4.0340461617083406E-2</v>
      </c>
      <c r="L85" s="7"/>
      <c r="M85" s="7">
        <v>0</v>
      </c>
      <c r="N85" s="7"/>
      <c r="O85" s="7">
        <v>-48824466972</v>
      </c>
      <c r="P85" s="7"/>
      <c r="Q85" s="7">
        <v>0</v>
      </c>
      <c r="R85" s="7"/>
      <c r="S85" s="7">
        <v>-48824466972</v>
      </c>
      <c r="U85" s="5">
        <v>-9.3346575460126931E-3</v>
      </c>
    </row>
    <row r="86" spans="1:21">
      <c r="A86" s="1" t="s">
        <v>61</v>
      </c>
      <c r="C86" s="7">
        <v>0</v>
      </c>
      <c r="D86" s="7"/>
      <c r="E86" s="7">
        <v>1417203447</v>
      </c>
      <c r="F86" s="7"/>
      <c r="G86" s="7">
        <v>0</v>
      </c>
      <c r="H86" s="7"/>
      <c r="I86" s="7">
        <v>1417203447</v>
      </c>
      <c r="J86" s="7"/>
      <c r="K86" s="5">
        <v>1.4326742546368996E-3</v>
      </c>
      <c r="L86" s="7"/>
      <c r="M86" s="7">
        <v>0</v>
      </c>
      <c r="N86" s="7"/>
      <c r="O86" s="7">
        <v>1417203447</v>
      </c>
      <c r="P86" s="7"/>
      <c r="Q86" s="7">
        <v>0</v>
      </c>
      <c r="R86" s="7"/>
      <c r="S86" s="7">
        <v>1417203447</v>
      </c>
      <c r="U86" s="5">
        <v>2.7095244804946702E-4</v>
      </c>
    </row>
    <row r="87" spans="1:21">
      <c r="A87" s="1" t="s">
        <v>16</v>
      </c>
      <c r="C87" s="7">
        <v>0</v>
      </c>
      <c r="D87" s="7"/>
      <c r="E87" s="7">
        <v>13199432151</v>
      </c>
      <c r="F87" s="7"/>
      <c r="G87" s="7">
        <v>0</v>
      </c>
      <c r="H87" s="7"/>
      <c r="I87" s="7">
        <v>13199432151</v>
      </c>
      <c r="J87" s="7"/>
      <c r="K87" s="5">
        <v>1.3343522878521655E-2</v>
      </c>
      <c r="L87" s="7"/>
      <c r="M87" s="7">
        <v>0</v>
      </c>
      <c r="N87" s="7"/>
      <c r="O87" s="7">
        <v>11878789008</v>
      </c>
      <c r="P87" s="7"/>
      <c r="Q87" s="7">
        <v>0</v>
      </c>
      <c r="R87" s="7"/>
      <c r="S87" s="7">
        <v>11878789008</v>
      </c>
      <c r="U87" s="5">
        <v>2.2710832156060232E-3</v>
      </c>
    </row>
    <row r="88" spans="1:21">
      <c r="A88" s="1" t="s">
        <v>35</v>
      </c>
      <c r="C88" s="7">
        <v>0</v>
      </c>
      <c r="D88" s="7"/>
      <c r="E88" s="7">
        <v>225649350</v>
      </c>
      <c r="F88" s="7"/>
      <c r="G88" s="7">
        <v>0</v>
      </c>
      <c r="H88" s="7"/>
      <c r="I88" s="7">
        <v>225649350</v>
      </c>
      <c r="J88" s="7"/>
      <c r="K88" s="5">
        <v>2.2811263619552209E-4</v>
      </c>
      <c r="L88" s="7"/>
      <c r="M88" s="7">
        <v>0</v>
      </c>
      <c r="N88" s="7"/>
      <c r="O88" s="7">
        <v>207842702</v>
      </c>
      <c r="P88" s="7"/>
      <c r="Q88" s="7">
        <v>0</v>
      </c>
      <c r="R88" s="7"/>
      <c r="S88" s="7">
        <v>207842702</v>
      </c>
      <c r="U88" s="5">
        <v>3.9737053304045384E-5</v>
      </c>
    </row>
    <row r="89" spans="1:21">
      <c r="A89" s="1" t="s">
        <v>33</v>
      </c>
      <c r="C89" s="7">
        <v>0</v>
      </c>
      <c r="D89" s="7"/>
      <c r="E89" s="7">
        <v>25229392169</v>
      </c>
      <c r="F89" s="7"/>
      <c r="G89" s="7">
        <v>0</v>
      </c>
      <c r="H89" s="7"/>
      <c r="I89" s="7">
        <v>25229392169</v>
      </c>
      <c r="J89" s="7"/>
      <c r="K89" s="5">
        <v>2.5504807158900529E-2</v>
      </c>
      <c r="L89" s="7"/>
      <c r="M89" s="7">
        <v>0</v>
      </c>
      <c r="N89" s="7"/>
      <c r="O89" s="7">
        <v>16255733962</v>
      </c>
      <c r="P89" s="7"/>
      <c r="Q89" s="7">
        <v>0</v>
      </c>
      <c r="R89" s="7"/>
      <c r="S89" s="7">
        <v>16255733962</v>
      </c>
      <c r="U89" s="5">
        <v>3.1079030474900913E-3</v>
      </c>
    </row>
    <row r="90" spans="1:21">
      <c r="A90" s="1" t="s">
        <v>17</v>
      </c>
      <c r="C90" s="7">
        <v>0</v>
      </c>
      <c r="D90" s="7"/>
      <c r="E90" s="7">
        <v>18447679988</v>
      </c>
      <c r="F90" s="7"/>
      <c r="G90" s="7">
        <v>0</v>
      </c>
      <c r="H90" s="7"/>
      <c r="I90" s="7">
        <v>18447679988</v>
      </c>
      <c r="J90" s="7"/>
      <c r="K90" s="5">
        <v>1.864906285862232E-2</v>
      </c>
      <c r="L90" s="7"/>
      <c r="M90" s="7">
        <v>0</v>
      </c>
      <c r="N90" s="7"/>
      <c r="O90" s="7">
        <v>15090206919</v>
      </c>
      <c r="P90" s="7"/>
      <c r="Q90" s="7">
        <v>0</v>
      </c>
      <c r="R90" s="7"/>
      <c r="S90" s="7">
        <v>15090206919</v>
      </c>
      <c r="U90" s="5">
        <v>2.8850681353698791E-3</v>
      </c>
    </row>
    <row r="91" spans="1:21">
      <c r="A91" s="1" t="s">
        <v>49</v>
      </c>
      <c r="C91" s="7">
        <v>0</v>
      </c>
      <c r="D91" s="7"/>
      <c r="E91" s="7">
        <v>3211402703</v>
      </c>
      <c r="F91" s="7"/>
      <c r="G91" s="7">
        <v>0</v>
      </c>
      <c r="H91" s="7"/>
      <c r="I91" s="7">
        <v>3211402703</v>
      </c>
      <c r="J91" s="7"/>
      <c r="K91" s="5">
        <v>3.2464597680726989E-3</v>
      </c>
      <c r="L91" s="7"/>
      <c r="M91" s="7">
        <v>0</v>
      </c>
      <c r="N91" s="7"/>
      <c r="O91" s="7">
        <v>-6958513740</v>
      </c>
      <c r="P91" s="7"/>
      <c r="Q91" s="7">
        <v>0</v>
      </c>
      <c r="R91" s="7"/>
      <c r="S91" s="7">
        <v>-6958513740</v>
      </c>
      <c r="U91" s="5">
        <v>-1.3303850880619912E-3</v>
      </c>
    </row>
    <row r="92" spans="1:21">
      <c r="A92" s="1" t="s">
        <v>253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0</v>
      </c>
      <c r="J92" s="7"/>
      <c r="K92" s="5">
        <v>0</v>
      </c>
      <c r="L92" s="7"/>
      <c r="M92" s="7">
        <v>0</v>
      </c>
      <c r="N92" s="7"/>
      <c r="O92" s="7">
        <v>-1069863139</v>
      </c>
      <c r="P92" s="7"/>
      <c r="Q92" s="7">
        <v>0</v>
      </c>
      <c r="R92" s="7"/>
      <c r="S92" s="7">
        <v>-1069863139</v>
      </c>
      <c r="U92" s="5">
        <v>-2.0454511115081787E-4</v>
      </c>
    </row>
    <row r="93" spans="1:21">
      <c r="A93" s="1" t="s">
        <v>254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0</v>
      </c>
      <c r="J93" s="7"/>
      <c r="K93" s="5">
        <v>0</v>
      </c>
      <c r="L93" s="7"/>
      <c r="M93" s="7">
        <v>0</v>
      </c>
      <c r="N93" s="7"/>
      <c r="O93" s="7">
        <v>-2860736509</v>
      </c>
      <c r="P93" s="7"/>
      <c r="Q93" s="7">
        <v>0</v>
      </c>
      <c r="R93" s="7"/>
      <c r="S93" s="7">
        <v>-2860736509</v>
      </c>
      <c r="U93" s="5">
        <v>-5.4693880541911786E-4</v>
      </c>
    </row>
    <row r="94" spans="1:21">
      <c r="A94" s="1" t="s">
        <v>255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5">
        <v>0</v>
      </c>
      <c r="L94" s="7"/>
      <c r="M94" s="7">
        <v>0</v>
      </c>
      <c r="N94" s="7"/>
      <c r="O94" s="7">
        <v>-5835599459</v>
      </c>
      <c r="P94" s="7"/>
      <c r="Q94" s="7">
        <v>0</v>
      </c>
      <c r="R94" s="7"/>
      <c r="S94" s="7">
        <v>-5835599459</v>
      </c>
      <c r="U94" s="5">
        <v>-1.1156972293563687E-3</v>
      </c>
    </row>
    <row r="95" spans="1:21">
      <c r="A95" s="1" t="s">
        <v>256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0</v>
      </c>
      <c r="J95" s="7"/>
      <c r="K95" s="5">
        <v>0</v>
      </c>
      <c r="L95" s="7"/>
      <c r="M95" s="7">
        <v>0</v>
      </c>
      <c r="N95" s="7"/>
      <c r="O95" s="7">
        <v>-1726983904</v>
      </c>
      <c r="P95" s="7"/>
      <c r="Q95" s="7">
        <v>0</v>
      </c>
      <c r="R95" s="7"/>
      <c r="S95" s="7">
        <v>-1726983904</v>
      </c>
      <c r="U95" s="5">
        <v>-3.3017878803594654E-4</v>
      </c>
    </row>
    <row r="96" spans="1:21" ht="22.5" thickBot="1">
      <c r="C96" s="10">
        <f>SUM(C8:C95)</f>
        <v>0</v>
      </c>
      <c r="E96" s="22">
        <f>SUM(E8:E95)</f>
        <v>992501813103</v>
      </c>
      <c r="F96" s="14"/>
      <c r="G96" s="22">
        <f>SUM(G8:G95)</f>
        <v>-3300365235</v>
      </c>
      <c r="H96" s="14"/>
      <c r="I96" s="22">
        <f>SUM(I8:I95)</f>
        <v>989201447868</v>
      </c>
      <c r="J96" s="14"/>
      <c r="K96" s="20">
        <f>SUM(K8:K95)</f>
        <v>1</v>
      </c>
      <c r="L96" s="14"/>
      <c r="M96" s="22">
        <f>SUM(M8:M95)</f>
        <v>438570678810</v>
      </c>
      <c r="N96" s="14"/>
      <c r="O96" s="22">
        <f>SUM(O8:O95)</f>
        <v>2021555771458</v>
      </c>
      <c r="P96" s="14"/>
      <c r="Q96" s="22">
        <f>SUM(Q8:Q95)</f>
        <v>2770324345760</v>
      </c>
      <c r="R96" s="14"/>
      <c r="S96" s="22">
        <f>SUM(S8:S95)</f>
        <v>5230450796028</v>
      </c>
      <c r="T96" s="14"/>
      <c r="U96" s="23">
        <f>SUM(U8:U95)</f>
        <v>1.0000000000000007</v>
      </c>
    </row>
    <row r="97" spans="5:19" ht="22.5" thickTop="1"/>
    <row r="98" spans="5:19">
      <c r="E98" s="7"/>
      <c r="I98" s="7"/>
      <c r="S98" s="7"/>
    </row>
    <row r="99" spans="5:19">
      <c r="E99" s="7"/>
      <c r="S99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8"/>
  <sheetViews>
    <sheetView rightToLeft="1" workbookViewId="0">
      <selection activeCell="K59" sqref="K59"/>
    </sheetView>
  </sheetViews>
  <sheetFormatPr defaultRowHeight="21.75"/>
  <cols>
    <col min="1" max="1" width="36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2.5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2.5">
      <c r="A6" s="25" t="s">
        <v>207</v>
      </c>
      <c r="C6" s="26" t="s">
        <v>205</v>
      </c>
      <c r="D6" s="26" t="s">
        <v>205</v>
      </c>
      <c r="E6" s="26" t="s">
        <v>205</v>
      </c>
      <c r="F6" s="26" t="s">
        <v>205</v>
      </c>
      <c r="G6" s="26" t="s">
        <v>205</v>
      </c>
      <c r="H6" s="26" t="s">
        <v>205</v>
      </c>
      <c r="I6" s="26" t="s">
        <v>205</v>
      </c>
      <c r="K6" s="26" t="s">
        <v>206</v>
      </c>
      <c r="L6" s="26" t="s">
        <v>206</v>
      </c>
      <c r="M6" s="26" t="s">
        <v>206</v>
      </c>
      <c r="N6" s="26" t="s">
        <v>206</v>
      </c>
      <c r="O6" s="26" t="s">
        <v>206</v>
      </c>
      <c r="P6" s="26" t="s">
        <v>206</v>
      </c>
      <c r="Q6" s="26" t="s">
        <v>206</v>
      </c>
    </row>
    <row r="7" spans="1:17" ht="22.5">
      <c r="A7" s="26" t="s">
        <v>207</v>
      </c>
      <c r="C7" s="26" t="s">
        <v>303</v>
      </c>
      <c r="E7" s="26" t="s">
        <v>300</v>
      </c>
      <c r="G7" s="26" t="s">
        <v>301</v>
      </c>
      <c r="I7" s="26" t="s">
        <v>304</v>
      </c>
      <c r="K7" s="26" t="s">
        <v>303</v>
      </c>
      <c r="M7" s="26" t="s">
        <v>300</v>
      </c>
      <c r="O7" s="26" t="s">
        <v>301</v>
      </c>
      <c r="Q7" s="26" t="s">
        <v>304</v>
      </c>
    </row>
    <row r="8" spans="1:17">
      <c r="A8" s="1" t="s">
        <v>80</v>
      </c>
      <c r="C8" s="7">
        <v>1613501855</v>
      </c>
      <c r="D8" s="7"/>
      <c r="E8" s="7">
        <v>-449918438</v>
      </c>
      <c r="F8" s="7"/>
      <c r="G8" s="7">
        <v>177160313</v>
      </c>
      <c r="H8" s="7"/>
      <c r="I8" s="7">
        <v>1340743730</v>
      </c>
      <c r="J8" s="7"/>
      <c r="K8" s="7">
        <v>21906367605</v>
      </c>
      <c r="L8" s="7"/>
      <c r="M8" s="7">
        <v>0</v>
      </c>
      <c r="N8" s="7"/>
      <c r="O8" s="7">
        <v>177160313</v>
      </c>
      <c r="P8" s="7"/>
      <c r="Q8" s="7">
        <v>22083527918</v>
      </c>
    </row>
    <row r="9" spans="1:17">
      <c r="A9" s="1" t="s">
        <v>77</v>
      </c>
      <c r="C9" s="7">
        <v>2513333334</v>
      </c>
      <c r="D9" s="7"/>
      <c r="E9" s="7">
        <v>4432746419</v>
      </c>
      <c r="F9" s="7"/>
      <c r="G9" s="7">
        <v>-3672882356</v>
      </c>
      <c r="H9" s="7"/>
      <c r="I9" s="7">
        <v>3273197397</v>
      </c>
      <c r="J9" s="7"/>
      <c r="K9" s="7">
        <v>22595899395</v>
      </c>
      <c r="L9" s="7"/>
      <c r="M9" s="7">
        <v>0</v>
      </c>
      <c r="N9" s="7"/>
      <c r="O9" s="7">
        <v>-3672882356</v>
      </c>
      <c r="P9" s="7"/>
      <c r="Q9" s="7">
        <v>18923017039</v>
      </c>
    </row>
    <row r="10" spans="1:17">
      <c r="A10" s="1" t="s">
        <v>213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651062030</v>
      </c>
      <c r="L10" s="7"/>
      <c r="M10" s="7">
        <v>0</v>
      </c>
      <c r="N10" s="7"/>
      <c r="O10" s="7">
        <v>338114100</v>
      </c>
      <c r="P10" s="7"/>
      <c r="Q10" s="7">
        <v>989176130</v>
      </c>
    </row>
    <row r="11" spans="1:17">
      <c r="A11" s="1" t="s">
        <v>290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1652096812</v>
      </c>
      <c r="P11" s="7"/>
      <c r="Q11" s="7">
        <v>1652096812</v>
      </c>
    </row>
    <row r="12" spans="1:17">
      <c r="A12" s="1" t="s">
        <v>291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23174533193</v>
      </c>
      <c r="P12" s="7"/>
      <c r="Q12" s="7">
        <v>23174533193</v>
      </c>
    </row>
    <row r="13" spans="1:17">
      <c r="A13" s="1" t="s">
        <v>292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68093</v>
      </c>
      <c r="P13" s="7"/>
      <c r="Q13" s="7">
        <v>68093</v>
      </c>
    </row>
    <row r="14" spans="1:17">
      <c r="A14" s="1" t="s">
        <v>293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29290826988</v>
      </c>
      <c r="P14" s="7"/>
      <c r="Q14" s="7">
        <v>29290826988</v>
      </c>
    </row>
    <row r="15" spans="1:17">
      <c r="A15" s="1" t="s">
        <v>294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243394987</v>
      </c>
      <c r="P15" s="7"/>
      <c r="Q15" s="7">
        <v>243394987</v>
      </c>
    </row>
    <row r="16" spans="1:17">
      <c r="A16" s="1" t="s">
        <v>295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216578291</v>
      </c>
      <c r="P16" s="7"/>
      <c r="Q16" s="7">
        <v>216578291</v>
      </c>
    </row>
    <row r="17" spans="1:17">
      <c r="A17" s="1" t="s">
        <v>296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1276809425</v>
      </c>
      <c r="P17" s="7"/>
      <c r="Q17" s="7">
        <v>1276809425</v>
      </c>
    </row>
    <row r="18" spans="1:17">
      <c r="A18" s="1" t="s">
        <v>297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1378591442</v>
      </c>
      <c r="P18" s="7"/>
      <c r="Q18" s="7">
        <v>1378591442</v>
      </c>
    </row>
    <row r="19" spans="1:17">
      <c r="A19" s="1" t="s">
        <v>298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234258873</v>
      </c>
      <c r="P19" s="7"/>
      <c r="Q19" s="7">
        <v>234258873</v>
      </c>
    </row>
    <row r="20" spans="1:17">
      <c r="A20" s="1" t="s">
        <v>175</v>
      </c>
      <c r="C20" s="7">
        <v>449551792</v>
      </c>
      <c r="D20" s="7"/>
      <c r="E20" s="7">
        <v>117908306</v>
      </c>
      <c r="F20" s="7"/>
      <c r="G20" s="7">
        <v>0</v>
      </c>
      <c r="H20" s="7"/>
      <c r="I20" s="7">
        <v>567460098</v>
      </c>
      <c r="J20" s="7"/>
      <c r="K20" s="7">
        <v>449551792</v>
      </c>
      <c r="L20" s="7"/>
      <c r="M20" s="7">
        <v>117908306</v>
      </c>
      <c r="N20" s="7"/>
      <c r="O20" s="7">
        <v>0</v>
      </c>
      <c r="P20" s="7"/>
      <c r="Q20" s="7">
        <v>567460098</v>
      </c>
    </row>
    <row r="21" spans="1:17">
      <c r="A21" s="1" t="s">
        <v>178</v>
      </c>
      <c r="C21" s="7">
        <v>2878501171</v>
      </c>
      <c r="D21" s="7"/>
      <c r="E21" s="7">
        <v>194642812</v>
      </c>
      <c r="F21" s="7"/>
      <c r="G21" s="7">
        <v>0</v>
      </c>
      <c r="H21" s="7"/>
      <c r="I21" s="7">
        <v>3073143983</v>
      </c>
      <c r="J21" s="7"/>
      <c r="K21" s="7">
        <v>2878501171</v>
      </c>
      <c r="L21" s="7"/>
      <c r="M21" s="7">
        <v>194642812</v>
      </c>
      <c r="N21" s="7"/>
      <c r="O21" s="7">
        <v>0</v>
      </c>
      <c r="P21" s="7"/>
      <c r="Q21" s="7">
        <v>3073143983</v>
      </c>
    </row>
    <row r="22" spans="1:17">
      <c r="A22" s="1" t="s">
        <v>110</v>
      </c>
      <c r="C22" s="7">
        <v>7128682058</v>
      </c>
      <c r="D22" s="7"/>
      <c r="E22" s="7">
        <v>-14655343237</v>
      </c>
      <c r="F22" s="7"/>
      <c r="G22" s="7">
        <v>0</v>
      </c>
      <c r="H22" s="7"/>
      <c r="I22" s="7">
        <v>-7526661179</v>
      </c>
      <c r="J22" s="7"/>
      <c r="K22" s="7">
        <v>50036650093</v>
      </c>
      <c r="L22" s="7"/>
      <c r="M22" s="7">
        <v>17411250000</v>
      </c>
      <c r="N22" s="7"/>
      <c r="O22" s="7">
        <v>0</v>
      </c>
      <c r="P22" s="7"/>
      <c r="Q22" s="7">
        <v>67447900093</v>
      </c>
    </row>
    <row r="23" spans="1:17">
      <c r="A23" s="1" t="s">
        <v>107</v>
      </c>
      <c r="C23" s="7">
        <v>4632273464</v>
      </c>
      <c r="D23" s="7"/>
      <c r="E23" s="7">
        <v>-19987176667</v>
      </c>
      <c r="F23" s="7"/>
      <c r="G23" s="7">
        <v>0</v>
      </c>
      <c r="H23" s="7"/>
      <c r="I23" s="7">
        <v>-15354903203</v>
      </c>
      <c r="J23" s="7"/>
      <c r="K23" s="7">
        <v>34479823455</v>
      </c>
      <c r="L23" s="7"/>
      <c r="M23" s="7">
        <v>8290262500</v>
      </c>
      <c r="N23" s="7"/>
      <c r="O23" s="7">
        <v>0</v>
      </c>
      <c r="P23" s="7"/>
      <c r="Q23" s="7">
        <v>42770085955</v>
      </c>
    </row>
    <row r="24" spans="1:17">
      <c r="A24" s="1" t="s">
        <v>104</v>
      </c>
      <c r="C24" s="7">
        <v>31083288</v>
      </c>
      <c r="D24" s="7"/>
      <c r="E24" s="7">
        <v>0</v>
      </c>
      <c r="F24" s="7"/>
      <c r="G24" s="7">
        <v>0</v>
      </c>
      <c r="H24" s="7"/>
      <c r="I24" s="7">
        <v>31083288</v>
      </c>
      <c r="J24" s="7"/>
      <c r="K24" s="7">
        <v>272100983</v>
      </c>
      <c r="L24" s="7"/>
      <c r="M24" s="7">
        <v>-89983687</v>
      </c>
      <c r="N24" s="7"/>
      <c r="O24" s="7">
        <v>0</v>
      </c>
      <c r="P24" s="7"/>
      <c r="Q24" s="7">
        <v>182117296</v>
      </c>
    </row>
    <row r="25" spans="1:17">
      <c r="A25" s="1" t="s">
        <v>73</v>
      </c>
      <c r="C25" s="7">
        <v>811814535</v>
      </c>
      <c r="D25" s="7"/>
      <c r="E25" s="7">
        <v>-119028422</v>
      </c>
      <c r="F25" s="7"/>
      <c r="G25" s="7">
        <v>0</v>
      </c>
      <c r="H25" s="7"/>
      <c r="I25" s="7">
        <v>692786113</v>
      </c>
      <c r="J25" s="7"/>
      <c r="K25" s="7">
        <v>7214540600</v>
      </c>
      <c r="L25" s="7"/>
      <c r="M25" s="7">
        <v>-1393397400</v>
      </c>
      <c r="N25" s="7"/>
      <c r="O25" s="7">
        <v>0</v>
      </c>
      <c r="P25" s="7"/>
      <c r="Q25" s="7">
        <v>5821143200</v>
      </c>
    </row>
    <row r="26" spans="1:17">
      <c r="A26" s="1" t="s">
        <v>124</v>
      </c>
      <c r="C26" s="7">
        <v>0</v>
      </c>
      <c r="D26" s="7"/>
      <c r="E26" s="7">
        <v>28230394</v>
      </c>
      <c r="F26" s="7"/>
      <c r="G26" s="7">
        <v>0</v>
      </c>
      <c r="H26" s="7"/>
      <c r="I26" s="7">
        <v>28230394</v>
      </c>
      <c r="J26" s="7"/>
      <c r="K26" s="7">
        <v>0</v>
      </c>
      <c r="L26" s="7"/>
      <c r="M26" s="7">
        <v>28230394</v>
      </c>
      <c r="N26" s="7"/>
      <c r="O26" s="7">
        <v>0</v>
      </c>
      <c r="P26" s="7"/>
      <c r="Q26" s="7">
        <v>28230394</v>
      </c>
    </row>
    <row r="27" spans="1:17">
      <c r="A27" s="1" t="s">
        <v>86</v>
      </c>
      <c r="C27" s="7">
        <v>0</v>
      </c>
      <c r="D27" s="7"/>
      <c r="E27" s="7">
        <v>143047931</v>
      </c>
      <c r="F27" s="7"/>
      <c r="G27" s="7">
        <v>0</v>
      </c>
      <c r="H27" s="7"/>
      <c r="I27" s="7">
        <v>143047931</v>
      </c>
      <c r="J27" s="7"/>
      <c r="K27" s="7">
        <v>0</v>
      </c>
      <c r="L27" s="7"/>
      <c r="M27" s="7">
        <v>692026053</v>
      </c>
      <c r="N27" s="7"/>
      <c r="O27" s="7">
        <v>0</v>
      </c>
      <c r="P27" s="7"/>
      <c r="Q27" s="7">
        <v>692026053</v>
      </c>
    </row>
    <row r="28" spans="1:17">
      <c r="A28" s="1" t="s">
        <v>166</v>
      </c>
      <c r="C28" s="7">
        <v>0</v>
      </c>
      <c r="D28" s="7"/>
      <c r="E28" s="7">
        <v>71776129</v>
      </c>
      <c r="F28" s="7"/>
      <c r="G28" s="7">
        <v>0</v>
      </c>
      <c r="H28" s="7"/>
      <c r="I28" s="7">
        <v>71776129</v>
      </c>
      <c r="J28" s="7"/>
      <c r="K28" s="7">
        <v>0</v>
      </c>
      <c r="L28" s="7"/>
      <c r="M28" s="7">
        <v>71776129</v>
      </c>
      <c r="N28" s="7"/>
      <c r="O28" s="7">
        <v>0</v>
      </c>
      <c r="P28" s="7"/>
      <c r="Q28" s="7">
        <v>71776129</v>
      </c>
    </row>
    <row r="29" spans="1:17">
      <c r="A29" s="1" t="s">
        <v>92</v>
      </c>
      <c r="C29" s="7">
        <v>0</v>
      </c>
      <c r="D29" s="7"/>
      <c r="E29" s="7">
        <v>437029553</v>
      </c>
      <c r="F29" s="7"/>
      <c r="G29" s="7">
        <v>0</v>
      </c>
      <c r="H29" s="7"/>
      <c r="I29" s="7">
        <v>437029553</v>
      </c>
      <c r="J29" s="7"/>
      <c r="K29" s="7">
        <v>0</v>
      </c>
      <c r="L29" s="7"/>
      <c r="M29" s="7">
        <v>2590766128</v>
      </c>
      <c r="N29" s="7"/>
      <c r="O29" s="7">
        <v>0</v>
      </c>
      <c r="P29" s="7"/>
      <c r="Q29" s="7">
        <v>2590766128</v>
      </c>
    </row>
    <row r="30" spans="1:17">
      <c r="A30" s="1" t="s">
        <v>89</v>
      </c>
      <c r="C30" s="7">
        <v>0</v>
      </c>
      <c r="D30" s="7"/>
      <c r="E30" s="7">
        <v>149117219</v>
      </c>
      <c r="F30" s="7"/>
      <c r="G30" s="7">
        <v>0</v>
      </c>
      <c r="H30" s="7"/>
      <c r="I30" s="7">
        <v>149117219</v>
      </c>
      <c r="J30" s="7"/>
      <c r="K30" s="7">
        <v>0</v>
      </c>
      <c r="L30" s="7"/>
      <c r="M30" s="7">
        <v>770347468</v>
      </c>
      <c r="N30" s="7"/>
      <c r="O30" s="7">
        <v>0</v>
      </c>
      <c r="P30" s="7"/>
      <c r="Q30" s="7">
        <v>770347468</v>
      </c>
    </row>
    <row r="31" spans="1:17">
      <c r="A31" s="1" t="s">
        <v>127</v>
      </c>
      <c r="C31" s="7">
        <v>0</v>
      </c>
      <c r="D31" s="7"/>
      <c r="E31" s="7">
        <v>35146540</v>
      </c>
      <c r="F31" s="7"/>
      <c r="G31" s="7">
        <v>0</v>
      </c>
      <c r="H31" s="7"/>
      <c r="I31" s="7">
        <v>35146540</v>
      </c>
      <c r="J31" s="7"/>
      <c r="K31" s="7">
        <v>0</v>
      </c>
      <c r="L31" s="7"/>
      <c r="M31" s="7">
        <v>35146540</v>
      </c>
      <c r="N31" s="7"/>
      <c r="O31" s="7">
        <v>0</v>
      </c>
      <c r="P31" s="7"/>
      <c r="Q31" s="7">
        <v>35146540</v>
      </c>
    </row>
    <row r="32" spans="1:17">
      <c r="A32" s="1" t="s">
        <v>95</v>
      </c>
      <c r="C32" s="7">
        <v>0</v>
      </c>
      <c r="D32" s="7"/>
      <c r="E32" s="7">
        <v>317933906</v>
      </c>
      <c r="F32" s="7"/>
      <c r="G32" s="7">
        <v>0</v>
      </c>
      <c r="H32" s="7"/>
      <c r="I32" s="7">
        <v>317933906</v>
      </c>
      <c r="J32" s="7"/>
      <c r="K32" s="7">
        <v>0</v>
      </c>
      <c r="L32" s="7"/>
      <c r="M32" s="7">
        <v>1805109643</v>
      </c>
      <c r="N32" s="7"/>
      <c r="O32" s="7">
        <v>0</v>
      </c>
      <c r="P32" s="7"/>
      <c r="Q32" s="7">
        <v>1805109643</v>
      </c>
    </row>
    <row r="33" spans="1:17">
      <c r="A33" s="1" t="s">
        <v>148</v>
      </c>
      <c r="C33" s="7">
        <v>0</v>
      </c>
      <c r="D33" s="7"/>
      <c r="E33" s="7">
        <v>-86247511</v>
      </c>
      <c r="F33" s="7"/>
      <c r="G33" s="7">
        <v>0</v>
      </c>
      <c r="H33" s="7"/>
      <c r="I33" s="7">
        <v>-86247511</v>
      </c>
      <c r="J33" s="7"/>
      <c r="K33" s="7">
        <v>0</v>
      </c>
      <c r="L33" s="7"/>
      <c r="M33" s="7">
        <v>-86247511</v>
      </c>
      <c r="N33" s="7"/>
      <c r="O33" s="7">
        <v>0</v>
      </c>
      <c r="P33" s="7"/>
      <c r="Q33" s="7">
        <v>-86247511</v>
      </c>
    </row>
    <row r="34" spans="1:17">
      <c r="A34" s="1" t="s">
        <v>83</v>
      </c>
      <c r="C34" s="7">
        <v>0</v>
      </c>
      <c r="D34" s="7"/>
      <c r="E34" s="7">
        <v>93804722</v>
      </c>
      <c r="F34" s="7"/>
      <c r="G34" s="7">
        <v>0</v>
      </c>
      <c r="H34" s="7"/>
      <c r="I34" s="7">
        <v>93804722</v>
      </c>
      <c r="J34" s="7"/>
      <c r="K34" s="7">
        <v>0</v>
      </c>
      <c r="L34" s="7"/>
      <c r="M34" s="7">
        <v>921835583</v>
      </c>
      <c r="N34" s="7"/>
      <c r="O34" s="7">
        <v>0</v>
      </c>
      <c r="P34" s="7"/>
      <c r="Q34" s="7">
        <v>921835583</v>
      </c>
    </row>
    <row r="35" spans="1:17">
      <c r="A35" s="1" t="s">
        <v>142</v>
      </c>
      <c r="C35" s="7">
        <v>0</v>
      </c>
      <c r="D35" s="7"/>
      <c r="E35" s="7">
        <v>47865774</v>
      </c>
      <c r="F35" s="7"/>
      <c r="G35" s="7">
        <v>0</v>
      </c>
      <c r="H35" s="7"/>
      <c r="I35" s="7">
        <v>47865774</v>
      </c>
      <c r="J35" s="7"/>
      <c r="K35" s="7">
        <v>0</v>
      </c>
      <c r="L35" s="7"/>
      <c r="M35" s="7">
        <v>47865774</v>
      </c>
      <c r="N35" s="7"/>
      <c r="O35" s="7">
        <v>0</v>
      </c>
      <c r="P35" s="7"/>
      <c r="Q35" s="7">
        <v>47865774</v>
      </c>
    </row>
    <row r="36" spans="1:17">
      <c r="A36" s="1" t="s">
        <v>101</v>
      </c>
      <c r="C36" s="7">
        <v>0</v>
      </c>
      <c r="D36" s="7"/>
      <c r="E36" s="7">
        <v>1030061781</v>
      </c>
      <c r="F36" s="7"/>
      <c r="G36" s="7">
        <v>0</v>
      </c>
      <c r="H36" s="7"/>
      <c r="I36" s="7">
        <v>1030061781</v>
      </c>
      <c r="J36" s="7"/>
      <c r="K36" s="7">
        <v>0</v>
      </c>
      <c r="L36" s="7"/>
      <c r="M36" s="7">
        <v>6053407182</v>
      </c>
      <c r="N36" s="7"/>
      <c r="O36" s="7">
        <v>0</v>
      </c>
      <c r="P36" s="7"/>
      <c r="Q36" s="7">
        <v>6053407182</v>
      </c>
    </row>
    <row r="37" spans="1:17">
      <c r="A37" s="1" t="s">
        <v>145</v>
      </c>
      <c r="C37" s="7">
        <v>0</v>
      </c>
      <c r="D37" s="7"/>
      <c r="E37" s="7">
        <v>-18772648</v>
      </c>
      <c r="F37" s="7"/>
      <c r="G37" s="7">
        <v>0</v>
      </c>
      <c r="H37" s="7"/>
      <c r="I37" s="7">
        <v>-18772648</v>
      </c>
      <c r="J37" s="7"/>
      <c r="K37" s="7">
        <v>0</v>
      </c>
      <c r="L37" s="7"/>
      <c r="M37" s="7">
        <v>-18772648</v>
      </c>
      <c r="N37" s="7"/>
      <c r="O37" s="7">
        <v>0</v>
      </c>
      <c r="P37" s="7"/>
      <c r="Q37" s="7">
        <v>-18772648</v>
      </c>
    </row>
    <row r="38" spans="1:17">
      <c r="A38" s="1" t="s">
        <v>169</v>
      </c>
      <c r="C38" s="7">
        <v>0</v>
      </c>
      <c r="D38" s="7"/>
      <c r="E38" s="7">
        <v>-49397008</v>
      </c>
      <c r="F38" s="7"/>
      <c r="G38" s="7">
        <v>0</v>
      </c>
      <c r="H38" s="7"/>
      <c r="I38" s="7">
        <v>-49397008</v>
      </c>
      <c r="J38" s="7"/>
      <c r="K38" s="7">
        <v>0</v>
      </c>
      <c r="L38" s="7"/>
      <c r="M38" s="7">
        <v>-49397008</v>
      </c>
      <c r="N38" s="7"/>
      <c r="O38" s="7">
        <v>0</v>
      </c>
      <c r="P38" s="7"/>
      <c r="Q38" s="7">
        <v>-49397008</v>
      </c>
    </row>
    <row r="39" spans="1:17">
      <c r="A39" s="1" t="s">
        <v>151</v>
      </c>
      <c r="C39" s="7">
        <v>0</v>
      </c>
      <c r="D39" s="7"/>
      <c r="E39" s="7">
        <v>-71842271</v>
      </c>
      <c r="F39" s="7"/>
      <c r="G39" s="7">
        <v>0</v>
      </c>
      <c r="H39" s="7"/>
      <c r="I39" s="7">
        <v>-71842271</v>
      </c>
      <c r="J39" s="7"/>
      <c r="K39" s="7">
        <v>0</v>
      </c>
      <c r="L39" s="7"/>
      <c r="M39" s="7">
        <v>-71842271</v>
      </c>
      <c r="N39" s="7"/>
      <c r="O39" s="7">
        <v>0</v>
      </c>
      <c r="P39" s="7"/>
      <c r="Q39" s="7">
        <v>-71842271</v>
      </c>
    </row>
    <row r="40" spans="1:17">
      <c r="A40" s="1" t="s">
        <v>154</v>
      </c>
      <c r="C40" s="7">
        <v>0</v>
      </c>
      <c r="D40" s="7"/>
      <c r="E40" s="7">
        <v>-21063657</v>
      </c>
      <c r="F40" s="7"/>
      <c r="G40" s="7">
        <v>0</v>
      </c>
      <c r="H40" s="7"/>
      <c r="I40" s="7">
        <v>-21063657</v>
      </c>
      <c r="J40" s="7"/>
      <c r="K40" s="7">
        <v>0</v>
      </c>
      <c r="L40" s="7"/>
      <c r="M40" s="7">
        <v>-21063657</v>
      </c>
      <c r="N40" s="7"/>
      <c r="O40" s="7">
        <v>0</v>
      </c>
      <c r="P40" s="7"/>
      <c r="Q40" s="7">
        <v>-21063657</v>
      </c>
    </row>
    <row r="41" spans="1:17">
      <c r="A41" s="1" t="s">
        <v>98</v>
      </c>
      <c r="C41" s="7">
        <v>0</v>
      </c>
      <c r="D41" s="7"/>
      <c r="E41" s="7">
        <v>366144054</v>
      </c>
      <c r="F41" s="7"/>
      <c r="G41" s="7">
        <v>0</v>
      </c>
      <c r="H41" s="7"/>
      <c r="I41" s="7">
        <v>366144054</v>
      </c>
      <c r="J41" s="7"/>
      <c r="K41" s="7">
        <v>0</v>
      </c>
      <c r="L41" s="7"/>
      <c r="M41" s="7">
        <v>1577548595</v>
      </c>
      <c r="N41" s="7"/>
      <c r="O41" s="7">
        <v>0</v>
      </c>
      <c r="P41" s="7"/>
      <c r="Q41" s="7">
        <v>1577548595</v>
      </c>
    </row>
    <row r="42" spans="1:17">
      <c r="A42" s="1" t="s">
        <v>157</v>
      </c>
      <c r="C42" s="7">
        <v>0</v>
      </c>
      <c r="D42" s="7"/>
      <c r="E42" s="7">
        <v>-172934482</v>
      </c>
      <c r="F42" s="7"/>
      <c r="G42" s="7">
        <v>0</v>
      </c>
      <c r="H42" s="7"/>
      <c r="I42" s="7">
        <v>-172934482</v>
      </c>
      <c r="J42" s="7"/>
      <c r="K42" s="7">
        <v>0</v>
      </c>
      <c r="L42" s="7"/>
      <c r="M42" s="7">
        <v>-172934482</v>
      </c>
      <c r="N42" s="7"/>
      <c r="O42" s="7">
        <v>0</v>
      </c>
      <c r="P42" s="7"/>
      <c r="Q42" s="7">
        <v>-172934482</v>
      </c>
    </row>
    <row r="43" spans="1:17">
      <c r="A43" s="1" t="s">
        <v>130</v>
      </c>
      <c r="C43" s="7">
        <v>0</v>
      </c>
      <c r="D43" s="7"/>
      <c r="E43" s="7">
        <v>-22031809</v>
      </c>
      <c r="F43" s="7"/>
      <c r="G43" s="7">
        <v>0</v>
      </c>
      <c r="H43" s="7"/>
      <c r="I43" s="7">
        <v>-22031809</v>
      </c>
      <c r="J43" s="7"/>
      <c r="K43" s="7">
        <v>0</v>
      </c>
      <c r="L43" s="7"/>
      <c r="M43" s="7">
        <v>-22031809</v>
      </c>
      <c r="N43" s="7"/>
      <c r="O43" s="7">
        <v>0</v>
      </c>
      <c r="P43" s="7"/>
      <c r="Q43" s="7">
        <v>-22031809</v>
      </c>
    </row>
    <row r="44" spans="1:17">
      <c r="A44" s="1" t="s">
        <v>118</v>
      </c>
      <c r="C44" s="7">
        <v>0</v>
      </c>
      <c r="D44" s="7"/>
      <c r="E44" s="7">
        <v>34225234</v>
      </c>
      <c r="F44" s="7"/>
      <c r="G44" s="7">
        <v>0</v>
      </c>
      <c r="H44" s="7"/>
      <c r="I44" s="7">
        <v>34225234</v>
      </c>
      <c r="J44" s="7"/>
      <c r="K44" s="7">
        <v>0</v>
      </c>
      <c r="L44" s="7"/>
      <c r="M44" s="7">
        <v>34225234</v>
      </c>
      <c r="N44" s="7"/>
      <c r="O44" s="7">
        <v>0</v>
      </c>
      <c r="P44" s="7"/>
      <c r="Q44" s="7">
        <v>34225234</v>
      </c>
    </row>
    <row r="45" spans="1:17">
      <c r="A45" s="1" t="s">
        <v>121</v>
      </c>
      <c r="C45" s="7">
        <v>0</v>
      </c>
      <c r="D45" s="7"/>
      <c r="E45" s="7">
        <v>9816212</v>
      </c>
      <c r="F45" s="7"/>
      <c r="G45" s="7">
        <v>0</v>
      </c>
      <c r="H45" s="7"/>
      <c r="I45" s="7">
        <v>9816212</v>
      </c>
      <c r="J45" s="7"/>
      <c r="K45" s="7">
        <v>0</v>
      </c>
      <c r="L45" s="7"/>
      <c r="M45" s="7">
        <v>9816212</v>
      </c>
      <c r="N45" s="7"/>
      <c r="O45" s="7">
        <v>0</v>
      </c>
      <c r="P45" s="7"/>
      <c r="Q45" s="7">
        <v>9816212</v>
      </c>
    </row>
    <row r="46" spans="1:17">
      <c r="A46" s="1" t="s">
        <v>133</v>
      </c>
      <c r="C46" s="7">
        <v>0</v>
      </c>
      <c r="D46" s="7"/>
      <c r="E46" s="7">
        <v>-116563885</v>
      </c>
      <c r="F46" s="7"/>
      <c r="G46" s="7">
        <v>0</v>
      </c>
      <c r="H46" s="7"/>
      <c r="I46" s="7">
        <v>-116563885</v>
      </c>
      <c r="J46" s="7"/>
      <c r="K46" s="7">
        <v>0</v>
      </c>
      <c r="L46" s="7"/>
      <c r="M46" s="7">
        <v>-116563885</v>
      </c>
      <c r="N46" s="7"/>
      <c r="O46" s="7">
        <v>0</v>
      </c>
      <c r="P46" s="7"/>
      <c r="Q46" s="7">
        <v>-116563885</v>
      </c>
    </row>
    <row r="47" spans="1:17">
      <c r="A47" s="1" t="s">
        <v>160</v>
      </c>
      <c r="C47" s="7">
        <v>0</v>
      </c>
      <c r="D47" s="7"/>
      <c r="E47" s="7">
        <v>-21653081</v>
      </c>
      <c r="F47" s="7"/>
      <c r="G47" s="7">
        <v>0</v>
      </c>
      <c r="H47" s="7"/>
      <c r="I47" s="7">
        <v>-21653081</v>
      </c>
      <c r="J47" s="7"/>
      <c r="K47" s="7">
        <v>0</v>
      </c>
      <c r="L47" s="7"/>
      <c r="M47" s="7">
        <v>-21653081</v>
      </c>
      <c r="N47" s="7"/>
      <c r="O47" s="7">
        <v>0</v>
      </c>
      <c r="P47" s="7"/>
      <c r="Q47" s="7">
        <v>-21653081</v>
      </c>
    </row>
    <row r="48" spans="1:17">
      <c r="A48" s="1" t="s">
        <v>172</v>
      </c>
      <c r="C48" s="7">
        <v>0</v>
      </c>
      <c r="D48" s="7"/>
      <c r="E48" s="7">
        <v>-54247031</v>
      </c>
      <c r="F48" s="7"/>
      <c r="G48" s="7">
        <v>0</v>
      </c>
      <c r="H48" s="7"/>
      <c r="I48" s="7">
        <v>-54247031</v>
      </c>
      <c r="J48" s="7"/>
      <c r="K48" s="7">
        <v>0</v>
      </c>
      <c r="L48" s="7"/>
      <c r="M48" s="7">
        <v>-54247031</v>
      </c>
      <c r="N48" s="7"/>
      <c r="O48" s="7">
        <v>0</v>
      </c>
      <c r="P48" s="7"/>
      <c r="Q48" s="7">
        <v>-54247031</v>
      </c>
    </row>
    <row r="49" spans="1:17">
      <c r="A49" s="1" t="s">
        <v>163</v>
      </c>
      <c r="C49" s="7">
        <v>0</v>
      </c>
      <c r="D49" s="7"/>
      <c r="E49" s="7">
        <v>2443600</v>
      </c>
      <c r="F49" s="7"/>
      <c r="G49" s="7">
        <v>0</v>
      </c>
      <c r="H49" s="7"/>
      <c r="I49" s="7">
        <v>2443600</v>
      </c>
      <c r="J49" s="7"/>
      <c r="K49" s="7">
        <v>0</v>
      </c>
      <c r="L49" s="7"/>
      <c r="M49" s="7">
        <v>2443600</v>
      </c>
      <c r="N49" s="7"/>
      <c r="O49" s="7">
        <v>0</v>
      </c>
      <c r="P49" s="7"/>
      <c r="Q49" s="7">
        <v>2443600</v>
      </c>
    </row>
    <row r="50" spans="1:17">
      <c r="A50" s="1" t="s">
        <v>136</v>
      </c>
      <c r="C50" s="7">
        <v>0</v>
      </c>
      <c r="D50" s="7"/>
      <c r="E50" s="7">
        <v>432173</v>
      </c>
      <c r="F50" s="7"/>
      <c r="G50" s="7">
        <v>0</v>
      </c>
      <c r="H50" s="7"/>
      <c r="I50" s="7">
        <v>432173</v>
      </c>
      <c r="J50" s="7"/>
      <c r="K50" s="7">
        <v>0</v>
      </c>
      <c r="L50" s="7"/>
      <c r="M50" s="7">
        <v>432173</v>
      </c>
      <c r="N50" s="7"/>
      <c r="O50" s="7">
        <v>0</v>
      </c>
      <c r="P50" s="7"/>
      <c r="Q50" s="7">
        <v>432173</v>
      </c>
    </row>
    <row r="51" spans="1:17">
      <c r="A51" s="1" t="s">
        <v>139</v>
      </c>
      <c r="C51" s="7">
        <v>0</v>
      </c>
      <c r="D51" s="7"/>
      <c r="E51" s="7">
        <v>-13626156</v>
      </c>
      <c r="F51" s="7"/>
      <c r="G51" s="7">
        <v>0</v>
      </c>
      <c r="H51" s="7"/>
      <c r="I51" s="7">
        <v>-13626156</v>
      </c>
      <c r="J51" s="7"/>
      <c r="K51" s="7">
        <v>0</v>
      </c>
      <c r="L51" s="7"/>
      <c r="M51" s="7">
        <v>-13626156</v>
      </c>
      <c r="N51" s="7"/>
      <c r="O51" s="7">
        <v>0</v>
      </c>
      <c r="P51" s="7"/>
      <c r="Q51" s="7">
        <v>-13626156</v>
      </c>
    </row>
    <row r="52" spans="1:17">
      <c r="A52" s="1" t="s">
        <v>113</v>
      </c>
      <c r="C52" s="7">
        <v>0</v>
      </c>
      <c r="D52" s="7"/>
      <c r="E52" s="7">
        <v>6469877128</v>
      </c>
      <c r="F52" s="7"/>
      <c r="G52" s="7">
        <v>0</v>
      </c>
      <c r="H52" s="7"/>
      <c r="I52" s="7">
        <v>6469877128</v>
      </c>
      <c r="J52" s="7"/>
      <c r="K52" s="7">
        <v>0</v>
      </c>
      <c r="L52" s="7"/>
      <c r="M52" s="7">
        <v>68736694100</v>
      </c>
      <c r="N52" s="7"/>
      <c r="O52" s="7">
        <v>0</v>
      </c>
      <c r="P52" s="7"/>
      <c r="Q52" s="7">
        <v>68736694100</v>
      </c>
    </row>
    <row r="53" spans="1:17">
      <c r="A53" s="1" t="s">
        <v>116</v>
      </c>
      <c r="C53" s="7">
        <v>0</v>
      </c>
      <c r="D53" s="7"/>
      <c r="E53" s="7">
        <v>7382829639</v>
      </c>
      <c r="F53" s="7"/>
      <c r="G53" s="7">
        <v>0</v>
      </c>
      <c r="H53" s="7"/>
      <c r="I53" s="7">
        <v>7382829639</v>
      </c>
      <c r="J53" s="7"/>
      <c r="K53" s="7">
        <v>0</v>
      </c>
      <c r="L53" s="7"/>
      <c r="M53" s="7">
        <v>52816974920</v>
      </c>
      <c r="N53" s="7"/>
      <c r="O53" s="7">
        <v>0</v>
      </c>
      <c r="P53" s="7"/>
      <c r="Q53" s="7">
        <v>52816974920</v>
      </c>
    </row>
    <row r="54" spans="1:17" ht="22.5" thickBot="1">
      <c r="C54" s="22">
        <f>SUM(C8:C53)</f>
        <v>20058741497</v>
      </c>
      <c r="D54" s="14"/>
      <c r="E54" s="22">
        <f>SUM(E8:E53)</f>
        <v>-14494766777</v>
      </c>
      <c r="F54" s="14"/>
      <c r="G54" s="22">
        <f>SUM(G8:G53)</f>
        <v>-3495722043</v>
      </c>
      <c r="H54" s="14"/>
      <c r="I54" s="22">
        <f>SUM(I8:I53)</f>
        <v>2068252677</v>
      </c>
      <c r="J54" s="14"/>
      <c r="K54" s="22">
        <f>SUM(SUM(K8:K53))</f>
        <v>140484497124</v>
      </c>
      <c r="L54" s="14"/>
      <c r="M54" s="22">
        <f>SUM(M8:M53)</f>
        <v>160076948720</v>
      </c>
      <c r="N54" s="14"/>
      <c r="O54" s="22">
        <f>SUM(O8:O53)</f>
        <v>54309550161</v>
      </c>
      <c r="P54" s="14"/>
      <c r="Q54" s="22">
        <f>SUM(Q8:Q53)</f>
        <v>354870996005</v>
      </c>
    </row>
    <row r="55" spans="1:17" ht="22.5" thickTop="1">
      <c r="I55" s="7"/>
      <c r="Q55" s="7"/>
    </row>
    <row r="56" spans="1:17">
      <c r="Q56" s="11"/>
    </row>
    <row r="57" spans="1:17">
      <c r="I57" s="11"/>
      <c r="Q57" s="21"/>
    </row>
    <row r="58" spans="1:17">
      <c r="I58" s="21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8" sqref="K8"/>
    </sheetView>
  </sheetViews>
  <sheetFormatPr defaultRowHeight="21.7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2.5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2.5">
      <c r="A6" s="26" t="s">
        <v>305</v>
      </c>
      <c r="B6" s="26" t="s">
        <v>305</v>
      </c>
      <c r="C6" s="26" t="s">
        <v>305</v>
      </c>
      <c r="E6" s="26" t="s">
        <v>205</v>
      </c>
      <c r="F6" s="26" t="s">
        <v>205</v>
      </c>
      <c r="G6" s="26" t="s">
        <v>205</v>
      </c>
      <c r="I6" s="26" t="s">
        <v>206</v>
      </c>
      <c r="J6" s="26" t="s">
        <v>206</v>
      </c>
      <c r="K6" s="26" t="s">
        <v>206</v>
      </c>
    </row>
    <row r="7" spans="1:11" ht="22.5">
      <c r="A7" s="26" t="s">
        <v>306</v>
      </c>
      <c r="C7" s="26" t="s">
        <v>184</v>
      </c>
      <c r="E7" s="26" t="s">
        <v>307</v>
      </c>
      <c r="G7" s="26" t="s">
        <v>308</v>
      </c>
      <c r="I7" s="26" t="s">
        <v>307</v>
      </c>
      <c r="K7" s="26" t="s">
        <v>308</v>
      </c>
    </row>
    <row r="8" spans="1:11">
      <c r="A8" s="1" t="s">
        <v>194</v>
      </c>
      <c r="C8" s="1" t="s">
        <v>195</v>
      </c>
      <c r="E8" s="2">
        <v>6361632153</v>
      </c>
      <c r="G8" s="5">
        <v>0.89237534377092087</v>
      </c>
      <c r="I8" s="2">
        <v>65776767943</v>
      </c>
      <c r="K8" s="5">
        <v>0.95223492468568449</v>
      </c>
    </row>
    <row r="9" spans="1:11">
      <c r="A9" s="1" t="s">
        <v>200</v>
      </c>
      <c r="C9" s="1" t="s">
        <v>201</v>
      </c>
      <c r="E9" s="2">
        <v>767242706</v>
      </c>
      <c r="G9" s="5">
        <v>0.10762465622907913</v>
      </c>
      <c r="I9" s="2">
        <v>3299429787</v>
      </c>
      <c r="K9" s="5">
        <v>4.7765075314315508E-2</v>
      </c>
    </row>
    <row r="10" spans="1:11" ht="22.5" thickBot="1">
      <c r="E10" s="3">
        <f>SUM(E8:E9)</f>
        <v>7128874859</v>
      </c>
      <c r="G10" s="6">
        <f>SUM(G8:G9)</f>
        <v>1</v>
      </c>
      <c r="I10" s="3">
        <f>SUM(I8:I9)</f>
        <v>69076197730</v>
      </c>
      <c r="K10" s="6">
        <f>SUM(K8:K9)</f>
        <v>1</v>
      </c>
    </row>
    <row r="11" spans="1:11" ht="22.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N17" sqref="N17"/>
    </sheetView>
  </sheetViews>
  <sheetFormatPr defaultRowHeight="21.75"/>
  <cols>
    <col min="1" max="1" width="34.140625" style="1" bestFit="1" customWidth="1"/>
    <col min="2" max="2" width="1" style="1" customWidth="1"/>
    <col min="3" max="3" width="14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24" t="s">
        <v>0</v>
      </c>
      <c r="B2" s="24"/>
      <c r="C2" s="24"/>
      <c r="D2" s="24"/>
      <c r="E2" s="24"/>
    </row>
    <row r="3" spans="1:5" ht="22.5">
      <c r="A3" s="24" t="s">
        <v>203</v>
      </c>
      <c r="B3" s="24"/>
      <c r="C3" s="24"/>
      <c r="D3" s="24"/>
      <c r="E3" s="24"/>
    </row>
    <row r="4" spans="1:5" ht="22.5">
      <c r="A4" s="24" t="s">
        <v>2</v>
      </c>
      <c r="B4" s="24"/>
      <c r="C4" s="24"/>
      <c r="D4" s="24"/>
      <c r="E4" s="24"/>
    </row>
    <row r="5" spans="1:5" ht="22.5">
      <c r="C5" s="25" t="s">
        <v>205</v>
      </c>
      <c r="E5" s="9" t="s">
        <v>315</v>
      </c>
    </row>
    <row r="6" spans="1:5" ht="22.5">
      <c r="A6" s="25" t="s">
        <v>309</v>
      </c>
      <c r="C6" s="26"/>
      <c r="E6" s="26" t="s">
        <v>316</v>
      </c>
    </row>
    <row r="7" spans="1:5" ht="22.5">
      <c r="A7" s="26" t="s">
        <v>309</v>
      </c>
      <c r="C7" s="26" t="s">
        <v>187</v>
      </c>
      <c r="E7" s="26" t="s">
        <v>187</v>
      </c>
    </row>
    <row r="8" spans="1:5">
      <c r="A8" s="1" t="s">
        <v>317</v>
      </c>
      <c r="C8" s="2">
        <v>0</v>
      </c>
      <c r="E8" s="2">
        <v>6452776362</v>
      </c>
    </row>
    <row r="9" spans="1:5">
      <c r="A9" s="1" t="s">
        <v>310</v>
      </c>
      <c r="C9" s="2">
        <v>0</v>
      </c>
      <c r="E9" s="2">
        <v>341228301</v>
      </c>
    </row>
    <row r="10" spans="1:5" ht="23.25" thickBot="1">
      <c r="A10" s="9" t="s">
        <v>212</v>
      </c>
      <c r="C10" s="3">
        <f>SUM(C8:C9)</f>
        <v>0</v>
      </c>
      <c r="E10" s="3">
        <f>SUM(E8:E9)</f>
        <v>6794004663</v>
      </c>
    </row>
    <row r="11" spans="1:5" ht="22.5" thickTop="1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1"/>
  <sheetViews>
    <sheetView rightToLeft="1" workbookViewId="0">
      <selection activeCell="Q16" sqref="Q16"/>
    </sheetView>
  </sheetViews>
  <sheetFormatPr defaultRowHeight="21.75"/>
  <cols>
    <col min="1" max="1" width="28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19.5703125" style="1" bestFit="1" customWidth="1"/>
    <col min="28" max="16384" width="9.140625" style="1"/>
  </cols>
  <sheetData>
    <row r="2" spans="1:28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8" ht="22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8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8" ht="22.5">
      <c r="A6" s="25" t="s">
        <v>3</v>
      </c>
      <c r="C6" s="26" t="s">
        <v>314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8" ht="22.5">
      <c r="A7" s="25" t="s">
        <v>3</v>
      </c>
      <c r="C7" s="25" t="s">
        <v>7</v>
      </c>
      <c r="E7" s="25" t="s">
        <v>8</v>
      </c>
      <c r="G7" s="25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5" t="s">
        <v>7</v>
      </c>
      <c r="S7" s="25" t="s">
        <v>12</v>
      </c>
      <c r="U7" s="25" t="s">
        <v>8</v>
      </c>
      <c r="W7" s="25" t="s">
        <v>9</v>
      </c>
      <c r="Y7" s="25" t="s">
        <v>13</v>
      </c>
    </row>
    <row r="8" spans="1:28" ht="22.5">
      <c r="A8" s="26" t="s">
        <v>3</v>
      </c>
      <c r="C8" s="26" t="s">
        <v>7</v>
      </c>
      <c r="E8" s="26" t="s">
        <v>8</v>
      </c>
      <c r="G8" s="26" t="s">
        <v>9</v>
      </c>
      <c r="I8" s="26" t="s">
        <v>7</v>
      </c>
      <c r="K8" s="26" t="s">
        <v>8</v>
      </c>
      <c r="M8" s="26" t="s">
        <v>7</v>
      </c>
      <c r="O8" s="26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8">
      <c r="A9" s="1" t="s">
        <v>15</v>
      </c>
      <c r="C9" s="7">
        <v>8681049</v>
      </c>
      <c r="D9" s="7"/>
      <c r="E9" s="7">
        <v>21832688302</v>
      </c>
      <c r="F9" s="7"/>
      <c r="G9" s="7">
        <v>89055374547.203995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8681049</v>
      </c>
      <c r="R9" s="7"/>
      <c r="S9" s="7">
        <v>9500</v>
      </c>
      <c r="T9" s="7"/>
      <c r="U9" s="7">
        <v>21832688302</v>
      </c>
      <c r="V9" s="7"/>
      <c r="W9" s="7">
        <v>81979269205.274994</v>
      </c>
      <c r="Y9" s="5">
        <v>4.2036068793415626E-3</v>
      </c>
      <c r="AA9" s="5"/>
      <c r="AB9" s="5"/>
    </row>
    <row r="10" spans="1:28">
      <c r="A10" s="1" t="s">
        <v>16</v>
      </c>
      <c r="C10" s="7">
        <v>2000000</v>
      </c>
      <c r="D10" s="7"/>
      <c r="E10" s="7">
        <v>46927657143</v>
      </c>
      <c r="F10" s="7"/>
      <c r="G10" s="7">
        <v>45607014000</v>
      </c>
      <c r="H10" s="7"/>
      <c r="I10" s="7">
        <v>300000</v>
      </c>
      <c r="J10" s="7"/>
      <c r="K10" s="7">
        <v>7748183499</v>
      </c>
      <c r="L10" s="7"/>
      <c r="M10" s="7">
        <v>0</v>
      </c>
      <c r="N10" s="7"/>
      <c r="O10" s="7">
        <v>0</v>
      </c>
      <c r="P10" s="7"/>
      <c r="Q10" s="7">
        <v>2300000</v>
      </c>
      <c r="R10" s="7"/>
      <c r="S10" s="7">
        <v>29110</v>
      </c>
      <c r="T10" s="7"/>
      <c r="U10" s="7">
        <v>54675840642</v>
      </c>
      <c r="V10" s="7"/>
      <c r="W10" s="7">
        <v>66554629650</v>
      </c>
      <c r="Y10" s="5">
        <v>3.4126859358581357E-3</v>
      </c>
      <c r="AA10" s="5"/>
      <c r="AB10" s="5"/>
    </row>
    <row r="11" spans="1:28">
      <c r="A11" s="1" t="s">
        <v>17</v>
      </c>
      <c r="C11" s="7">
        <v>601736</v>
      </c>
      <c r="D11" s="7"/>
      <c r="E11" s="7">
        <v>48905831082</v>
      </c>
      <c r="F11" s="7"/>
      <c r="G11" s="7">
        <v>45548358020.0784</v>
      </c>
      <c r="H11" s="7"/>
      <c r="I11" s="7">
        <v>946277</v>
      </c>
      <c r="J11" s="7"/>
      <c r="K11" s="7">
        <v>77344494136</v>
      </c>
      <c r="L11" s="7"/>
      <c r="M11" s="7">
        <v>0</v>
      </c>
      <c r="N11" s="7"/>
      <c r="O11" s="7">
        <v>0</v>
      </c>
      <c r="P11" s="7"/>
      <c r="Q11" s="7">
        <v>1548013</v>
      </c>
      <c r="R11" s="7"/>
      <c r="S11" s="7">
        <v>91851</v>
      </c>
      <c r="T11" s="7"/>
      <c r="U11" s="7">
        <v>126250325218</v>
      </c>
      <c r="V11" s="7"/>
      <c r="W11" s="7">
        <v>141340532137.72501</v>
      </c>
      <c r="Y11" s="5">
        <v>7.2474424203053008E-3</v>
      </c>
      <c r="AA11" s="5"/>
      <c r="AB11" s="5"/>
    </row>
    <row r="12" spans="1:28">
      <c r="A12" s="1" t="s">
        <v>18</v>
      </c>
      <c r="C12" s="7">
        <v>431183</v>
      </c>
      <c r="D12" s="7"/>
      <c r="E12" s="7">
        <v>67674337955</v>
      </c>
      <c r="F12" s="7"/>
      <c r="G12" s="7">
        <v>58163389478.055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431183</v>
      </c>
      <c r="R12" s="7"/>
      <c r="S12" s="7">
        <v>131720</v>
      </c>
      <c r="T12" s="7"/>
      <c r="U12" s="7">
        <v>67674337955</v>
      </c>
      <c r="V12" s="7"/>
      <c r="W12" s="7">
        <v>56457491982.678001</v>
      </c>
      <c r="Y12" s="5">
        <v>2.894940440302017E-3</v>
      </c>
      <c r="AA12" s="5"/>
      <c r="AB12" s="5"/>
    </row>
    <row r="13" spans="1:28">
      <c r="A13" s="1" t="s">
        <v>19</v>
      </c>
      <c r="C13" s="7">
        <v>24197955</v>
      </c>
      <c r="D13" s="7"/>
      <c r="E13" s="7">
        <v>647350776830</v>
      </c>
      <c r="F13" s="7"/>
      <c r="G13" s="7">
        <v>2069844735284.8899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24197955</v>
      </c>
      <c r="R13" s="7"/>
      <c r="S13" s="7">
        <v>94320</v>
      </c>
      <c r="T13" s="7"/>
      <c r="U13" s="7">
        <v>647350776830</v>
      </c>
      <c r="V13" s="7"/>
      <c r="W13" s="7">
        <v>2268771126462.1802</v>
      </c>
      <c r="Y13" s="5">
        <v>0.11633455637384801</v>
      </c>
      <c r="AA13" s="5"/>
      <c r="AB13" s="5"/>
    </row>
    <row r="14" spans="1:28">
      <c r="A14" s="1" t="s">
        <v>20</v>
      </c>
      <c r="C14" s="7">
        <v>27211891</v>
      </c>
      <c r="D14" s="7"/>
      <c r="E14" s="7">
        <v>1024035248437</v>
      </c>
      <c r="F14" s="7"/>
      <c r="G14" s="7">
        <v>1083622208756.91</v>
      </c>
      <c r="H14" s="7"/>
      <c r="I14" s="7">
        <v>475866</v>
      </c>
      <c r="J14" s="7"/>
      <c r="K14" s="7">
        <v>19626019757</v>
      </c>
      <c r="L14" s="7"/>
      <c r="M14" s="7">
        <v>0</v>
      </c>
      <c r="N14" s="7"/>
      <c r="O14" s="7">
        <v>0</v>
      </c>
      <c r="P14" s="7"/>
      <c r="Q14" s="7">
        <v>27687757</v>
      </c>
      <c r="R14" s="7"/>
      <c r="S14" s="7">
        <v>32960</v>
      </c>
      <c r="T14" s="7"/>
      <c r="U14" s="7">
        <v>806609545446</v>
      </c>
      <c r="V14" s="7"/>
      <c r="W14" s="7">
        <v>907158569319.21594</v>
      </c>
      <c r="Y14" s="5">
        <v>4.6515881876128443E-2</v>
      </c>
      <c r="AA14" s="5"/>
      <c r="AB14" s="5"/>
    </row>
    <row r="15" spans="1:28">
      <c r="A15" s="1" t="s">
        <v>21</v>
      </c>
      <c r="C15" s="7">
        <v>2761247</v>
      </c>
      <c r="D15" s="7"/>
      <c r="E15" s="7">
        <v>89339907887</v>
      </c>
      <c r="F15" s="7"/>
      <c r="G15" s="7">
        <v>172511784924.99799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2761247</v>
      </c>
      <c r="R15" s="7"/>
      <c r="S15" s="7">
        <v>69530</v>
      </c>
      <c r="T15" s="7"/>
      <c r="U15" s="7">
        <v>89339907887</v>
      </c>
      <c r="V15" s="7"/>
      <c r="W15" s="7">
        <v>190847166361.73599</v>
      </c>
      <c r="Y15" s="5">
        <v>9.7859674671193116E-3</v>
      </c>
      <c r="AA15" s="5"/>
      <c r="AB15" s="5"/>
    </row>
    <row r="16" spans="1:28">
      <c r="A16" s="1" t="s">
        <v>22</v>
      </c>
      <c r="C16" s="7">
        <v>7070502</v>
      </c>
      <c r="D16" s="7"/>
      <c r="E16" s="7">
        <v>111280233449</v>
      </c>
      <c r="F16" s="7"/>
      <c r="G16" s="7">
        <v>137546424281.367</v>
      </c>
      <c r="H16" s="7"/>
      <c r="I16" s="7">
        <v>0</v>
      </c>
      <c r="J16" s="7"/>
      <c r="K16" s="7">
        <v>0</v>
      </c>
      <c r="L16" s="7"/>
      <c r="M16" s="7">
        <v>-2500000</v>
      </c>
      <c r="N16" s="7"/>
      <c r="O16" s="7">
        <v>60576098284</v>
      </c>
      <c r="P16" s="7"/>
      <c r="Q16" s="7">
        <v>4570502</v>
      </c>
      <c r="R16" s="7"/>
      <c r="S16" s="7">
        <v>23440</v>
      </c>
      <c r="T16" s="7"/>
      <c r="U16" s="7">
        <v>71933581171</v>
      </c>
      <c r="V16" s="7"/>
      <c r="W16" s="7">
        <v>106495128107.064</v>
      </c>
      <c r="Y16" s="5">
        <v>5.4606933858640698E-3</v>
      </c>
      <c r="AA16" s="5"/>
      <c r="AB16" s="5"/>
    </row>
    <row r="17" spans="1:28">
      <c r="A17" s="1" t="s">
        <v>23</v>
      </c>
      <c r="C17" s="7">
        <v>500000</v>
      </c>
      <c r="D17" s="7"/>
      <c r="E17" s="7">
        <v>24827022467</v>
      </c>
      <c r="F17" s="7"/>
      <c r="G17" s="7">
        <v>26199678825</v>
      </c>
      <c r="H17" s="7"/>
      <c r="I17" s="7">
        <v>781186</v>
      </c>
      <c r="J17" s="7"/>
      <c r="K17" s="7">
        <v>43367601954</v>
      </c>
      <c r="L17" s="7"/>
      <c r="M17" s="7">
        <v>0</v>
      </c>
      <c r="N17" s="7"/>
      <c r="O17" s="7">
        <v>0</v>
      </c>
      <c r="P17" s="7"/>
      <c r="Q17" s="7">
        <v>1281186</v>
      </c>
      <c r="R17" s="7"/>
      <c r="S17" s="7">
        <v>60660</v>
      </c>
      <c r="T17" s="7"/>
      <c r="U17" s="7">
        <v>68194624421</v>
      </c>
      <c r="V17" s="7"/>
      <c r="W17" s="7">
        <v>77254328140.578003</v>
      </c>
      <c r="Y17" s="5">
        <v>3.9613286185496777E-3</v>
      </c>
      <c r="AA17" s="5"/>
      <c r="AB17" s="5"/>
    </row>
    <row r="18" spans="1:28">
      <c r="A18" s="1" t="s">
        <v>24</v>
      </c>
      <c r="C18" s="7">
        <v>4043905</v>
      </c>
      <c r="D18" s="7"/>
      <c r="E18" s="7">
        <v>110339426671</v>
      </c>
      <c r="F18" s="7"/>
      <c r="G18" s="7">
        <v>222056169592.41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4043905</v>
      </c>
      <c r="R18" s="7"/>
      <c r="S18" s="7">
        <v>53430</v>
      </c>
      <c r="T18" s="7"/>
      <c r="U18" s="7">
        <v>110339426671</v>
      </c>
      <c r="V18" s="7"/>
      <c r="W18" s="7">
        <v>214780252377.30801</v>
      </c>
      <c r="Y18" s="5">
        <v>1.1013171441907346E-2</v>
      </c>
      <c r="AA18" s="5"/>
      <c r="AB18" s="5"/>
    </row>
    <row r="19" spans="1:28">
      <c r="A19" s="1" t="s">
        <v>25</v>
      </c>
      <c r="C19" s="7">
        <v>8656623</v>
      </c>
      <c r="D19" s="7"/>
      <c r="E19" s="7">
        <v>154822327303</v>
      </c>
      <c r="F19" s="7"/>
      <c r="G19" s="7">
        <v>424404325714.15802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8656623</v>
      </c>
      <c r="R19" s="7"/>
      <c r="S19" s="7">
        <v>53430</v>
      </c>
      <c r="T19" s="7"/>
      <c r="U19" s="7">
        <v>154822327303</v>
      </c>
      <c r="V19" s="7"/>
      <c r="W19" s="7">
        <v>459771352857.005</v>
      </c>
      <c r="Y19" s="5">
        <v>2.3575448287474158E-2</v>
      </c>
      <c r="AA19" s="5"/>
      <c r="AB19" s="5"/>
    </row>
    <row r="20" spans="1:28">
      <c r="A20" s="1" t="s">
        <v>26</v>
      </c>
      <c r="C20" s="7">
        <v>3443753</v>
      </c>
      <c r="D20" s="7"/>
      <c r="E20" s="7">
        <v>214655106829</v>
      </c>
      <c r="F20" s="7"/>
      <c r="G20" s="7">
        <v>241921972864.16599</v>
      </c>
      <c r="H20" s="7"/>
      <c r="I20" s="7">
        <v>150000</v>
      </c>
      <c r="J20" s="7"/>
      <c r="K20" s="7">
        <v>10162887943</v>
      </c>
      <c r="L20" s="7"/>
      <c r="M20" s="7">
        <v>0</v>
      </c>
      <c r="N20" s="7"/>
      <c r="O20" s="7">
        <v>0</v>
      </c>
      <c r="P20" s="7"/>
      <c r="Q20" s="7">
        <v>3593753</v>
      </c>
      <c r="R20" s="7"/>
      <c r="S20" s="7">
        <v>68020</v>
      </c>
      <c r="T20" s="7"/>
      <c r="U20" s="7">
        <v>224817994772</v>
      </c>
      <c r="V20" s="7"/>
      <c r="W20" s="7">
        <v>242992618939.59299</v>
      </c>
      <c r="Y20" s="5">
        <v>1.2459801782887454E-2</v>
      </c>
      <c r="AA20" s="5"/>
      <c r="AB20" s="5"/>
    </row>
    <row r="21" spans="1:28">
      <c r="A21" s="1" t="s">
        <v>27</v>
      </c>
      <c r="C21" s="7">
        <v>3502820</v>
      </c>
      <c r="D21" s="7"/>
      <c r="E21" s="7">
        <v>215028808656</v>
      </c>
      <c r="F21" s="7"/>
      <c r="G21" s="7">
        <v>278481654159.138</v>
      </c>
      <c r="H21" s="7"/>
      <c r="I21" s="7">
        <v>3546381</v>
      </c>
      <c r="J21" s="7"/>
      <c r="K21" s="7">
        <v>275881320593</v>
      </c>
      <c r="L21" s="7"/>
      <c r="M21" s="7">
        <v>0</v>
      </c>
      <c r="N21" s="7"/>
      <c r="O21" s="7">
        <v>0</v>
      </c>
      <c r="P21" s="7"/>
      <c r="Q21" s="7">
        <v>7049201</v>
      </c>
      <c r="R21" s="7"/>
      <c r="S21" s="7">
        <v>76169</v>
      </c>
      <c r="T21" s="7"/>
      <c r="U21" s="7">
        <v>490910129249</v>
      </c>
      <c r="V21" s="7"/>
      <c r="W21" s="7">
        <v>533735853952.73401</v>
      </c>
      <c r="Y21" s="5">
        <v>2.7368086214686452E-2</v>
      </c>
      <c r="AA21" s="5"/>
      <c r="AB21" s="5"/>
    </row>
    <row r="22" spans="1:28">
      <c r="A22" s="1" t="s">
        <v>28</v>
      </c>
      <c r="C22" s="7">
        <v>500000</v>
      </c>
      <c r="D22" s="7"/>
      <c r="E22" s="7">
        <v>1707500000</v>
      </c>
      <c r="F22" s="7"/>
      <c r="G22" s="7">
        <v>5820162750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500000</v>
      </c>
      <c r="R22" s="7"/>
      <c r="S22" s="7">
        <v>10250</v>
      </c>
      <c r="T22" s="7"/>
      <c r="U22" s="7">
        <v>1707500000</v>
      </c>
      <c r="V22" s="7"/>
      <c r="W22" s="7">
        <v>5094506250</v>
      </c>
      <c r="Y22" s="5">
        <v>2.6122825595974706E-4</v>
      </c>
      <c r="AA22" s="5"/>
      <c r="AB22" s="5"/>
    </row>
    <row r="23" spans="1:28">
      <c r="A23" s="1" t="s">
        <v>29</v>
      </c>
      <c r="C23" s="7">
        <v>9000020</v>
      </c>
      <c r="D23" s="7"/>
      <c r="E23" s="7">
        <v>54841516571</v>
      </c>
      <c r="F23" s="7"/>
      <c r="G23" s="7">
        <v>276893242816.95001</v>
      </c>
      <c r="H23" s="7"/>
      <c r="I23" s="7">
        <v>500000</v>
      </c>
      <c r="J23" s="7"/>
      <c r="K23" s="7">
        <v>15170005135</v>
      </c>
      <c r="L23" s="7"/>
      <c r="M23" s="7">
        <v>0</v>
      </c>
      <c r="N23" s="7"/>
      <c r="O23" s="7">
        <v>0</v>
      </c>
      <c r="P23" s="7"/>
      <c r="Q23" s="7">
        <v>9500020</v>
      </c>
      <c r="R23" s="7"/>
      <c r="S23" s="7">
        <v>26700</v>
      </c>
      <c r="T23" s="7"/>
      <c r="U23" s="7">
        <v>70011521706</v>
      </c>
      <c r="V23" s="7"/>
      <c r="W23" s="7">
        <v>252141313322.70001</v>
      </c>
      <c r="Y23" s="5">
        <v>1.2928914462454347E-2</v>
      </c>
      <c r="AA23" s="5"/>
      <c r="AB23" s="5"/>
    </row>
    <row r="24" spans="1:28">
      <c r="A24" s="1" t="s">
        <v>30</v>
      </c>
      <c r="C24" s="7">
        <v>4811523</v>
      </c>
      <c r="D24" s="7"/>
      <c r="E24" s="7">
        <v>214402177165</v>
      </c>
      <c r="F24" s="7"/>
      <c r="G24" s="7">
        <v>194568145743.94199</v>
      </c>
      <c r="H24" s="7"/>
      <c r="I24" s="7">
        <v>1004751</v>
      </c>
      <c r="J24" s="7"/>
      <c r="K24" s="7">
        <v>44862556659</v>
      </c>
      <c r="L24" s="7"/>
      <c r="M24" s="7">
        <v>0</v>
      </c>
      <c r="N24" s="7"/>
      <c r="O24" s="7">
        <v>0</v>
      </c>
      <c r="P24" s="7"/>
      <c r="Q24" s="7">
        <v>5816274</v>
      </c>
      <c r="R24" s="7"/>
      <c r="S24" s="7">
        <v>44340</v>
      </c>
      <c r="T24" s="7"/>
      <c r="U24" s="7">
        <v>259264733824</v>
      </c>
      <c r="V24" s="7"/>
      <c r="W24" s="7">
        <v>256359122304.49799</v>
      </c>
      <c r="Y24" s="5">
        <v>1.3145188784286112E-2</v>
      </c>
      <c r="AA24" s="5"/>
      <c r="AB24" s="5"/>
    </row>
    <row r="25" spans="1:28">
      <c r="A25" s="1" t="s">
        <v>31</v>
      </c>
      <c r="C25" s="7">
        <v>20232938</v>
      </c>
      <c r="D25" s="7"/>
      <c r="E25" s="7">
        <v>290860457801</v>
      </c>
      <c r="F25" s="7"/>
      <c r="G25" s="7">
        <v>202131147789.94501</v>
      </c>
      <c r="H25" s="7"/>
      <c r="I25" s="7">
        <v>11600000</v>
      </c>
      <c r="J25" s="7"/>
      <c r="K25" s="7">
        <v>129459075073</v>
      </c>
      <c r="L25" s="7"/>
      <c r="M25" s="7">
        <v>0</v>
      </c>
      <c r="N25" s="7"/>
      <c r="O25" s="7">
        <v>0</v>
      </c>
      <c r="P25" s="7"/>
      <c r="Q25" s="7">
        <v>31832938</v>
      </c>
      <c r="R25" s="7"/>
      <c r="S25" s="7">
        <v>11740</v>
      </c>
      <c r="T25" s="7"/>
      <c r="U25" s="7">
        <v>420319532874</v>
      </c>
      <c r="V25" s="7"/>
      <c r="W25" s="7">
        <v>371495065901.88599</v>
      </c>
      <c r="Y25" s="5">
        <v>1.9048952616988343E-2</v>
      </c>
      <c r="AA25" s="5"/>
      <c r="AB25" s="5"/>
    </row>
    <row r="26" spans="1:28">
      <c r="A26" s="1" t="s">
        <v>32</v>
      </c>
      <c r="C26" s="7">
        <v>1236013</v>
      </c>
      <c r="D26" s="7"/>
      <c r="E26" s="7">
        <v>248438613</v>
      </c>
      <c r="F26" s="7"/>
      <c r="G26" s="7">
        <v>8365937242.5238504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1236013</v>
      </c>
      <c r="R26" s="7"/>
      <c r="S26" s="7">
        <v>5160</v>
      </c>
      <c r="T26" s="7"/>
      <c r="U26" s="7">
        <v>248438613</v>
      </c>
      <c r="V26" s="7"/>
      <c r="W26" s="7">
        <v>6339879008.8739996</v>
      </c>
      <c r="Y26" s="5">
        <v>3.2508656486268217E-4</v>
      </c>
      <c r="AA26" s="5"/>
      <c r="AB26" s="5"/>
    </row>
    <row r="27" spans="1:28">
      <c r="A27" s="1" t="s">
        <v>33</v>
      </c>
      <c r="C27" s="7">
        <v>6200000</v>
      </c>
      <c r="D27" s="7"/>
      <c r="E27" s="7">
        <v>69618660607</v>
      </c>
      <c r="F27" s="7"/>
      <c r="G27" s="7">
        <v>60645002400</v>
      </c>
      <c r="H27" s="7"/>
      <c r="I27" s="7">
        <v>7100000</v>
      </c>
      <c r="J27" s="7"/>
      <c r="K27" s="7">
        <v>76477827631</v>
      </c>
      <c r="L27" s="7"/>
      <c r="M27" s="7">
        <v>0</v>
      </c>
      <c r="N27" s="7"/>
      <c r="O27" s="7">
        <v>0</v>
      </c>
      <c r="P27" s="7"/>
      <c r="Q27" s="7">
        <v>13300000</v>
      </c>
      <c r="R27" s="7"/>
      <c r="S27" s="7">
        <v>12280</v>
      </c>
      <c r="T27" s="7"/>
      <c r="U27" s="7">
        <v>146096488238</v>
      </c>
      <c r="V27" s="7"/>
      <c r="W27" s="7">
        <v>162352222200</v>
      </c>
      <c r="Y27" s="5">
        <v>8.3248475466087268E-3</v>
      </c>
      <c r="AA27" s="5"/>
      <c r="AB27" s="5"/>
    </row>
    <row r="28" spans="1:28">
      <c r="A28" s="1" t="s">
        <v>34</v>
      </c>
      <c r="C28" s="7">
        <v>600000</v>
      </c>
      <c r="D28" s="7"/>
      <c r="E28" s="7">
        <v>11183708461</v>
      </c>
      <c r="F28" s="7"/>
      <c r="G28" s="7">
        <v>69233594400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600000</v>
      </c>
      <c r="R28" s="7"/>
      <c r="S28" s="7">
        <v>107670</v>
      </c>
      <c r="T28" s="7"/>
      <c r="U28" s="7">
        <v>11183708461</v>
      </c>
      <c r="V28" s="7"/>
      <c r="W28" s="7">
        <v>64217618100</v>
      </c>
      <c r="Y28" s="5">
        <v>3.2928522520022595E-3</v>
      </c>
      <c r="AA28" s="5"/>
      <c r="AB28" s="5"/>
    </row>
    <row r="29" spans="1:28">
      <c r="A29" s="1" t="s">
        <v>35</v>
      </c>
      <c r="C29" s="7">
        <v>100000</v>
      </c>
      <c r="D29" s="7"/>
      <c r="E29" s="7">
        <v>3953250598</v>
      </c>
      <c r="F29" s="7"/>
      <c r="G29" s="7">
        <v>3935443950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100000</v>
      </c>
      <c r="R29" s="7"/>
      <c r="S29" s="7">
        <v>41860</v>
      </c>
      <c r="T29" s="7"/>
      <c r="U29" s="7">
        <v>3953250598</v>
      </c>
      <c r="V29" s="7"/>
      <c r="W29" s="7">
        <v>4161093300</v>
      </c>
      <c r="Y29" s="5">
        <v>2.1336614233121974E-4</v>
      </c>
      <c r="AA29" s="5"/>
      <c r="AB29" s="5"/>
    </row>
    <row r="30" spans="1:28">
      <c r="A30" s="1" t="s">
        <v>36</v>
      </c>
      <c r="C30" s="7">
        <v>20018</v>
      </c>
      <c r="D30" s="7"/>
      <c r="E30" s="7">
        <v>501093029</v>
      </c>
      <c r="F30" s="7"/>
      <c r="G30" s="7">
        <v>798841055.47049999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20018</v>
      </c>
      <c r="R30" s="7"/>
      <c r="S30" s="7">
        <v>42008</v>
      </c>
      <c r="T30" s="7"/>
      <c r="U30" s="7">
        <v>501093029</v>
      </c>
      <c r="V30" s="7"/>
      <c r="W30" s="7">
        <v>835912692.94319999</v>
      </c>
      <c r="Y30" s="5">
        <v>4.2862645405954243E-5</v>
      </c>
      <c r="AA30" s="5"/>
      <c r="AB30" s="5"/>
    </row>
    <row r="31" spans="1:28">
      <c r="A31" s="1" t="s">
        <v>37</v>
      </c>
      <c r="C31" s="7">
        <v>250000</v>
      </c>
      <c r="D31" s="7"/>
      <c r="E31" s="7">
        <v>79717793548</v>
      </c>
      <c r="F31" s="7"/>
      <c r="G31" s="7">
        <v>110697408000</v>
      </c>
      <c r="H31" s="7"/>
      <c r="I31" s="7">
        <v>99561</v>
      </c>
      <c r="J31" s="7"/>
      <c r="K31" s="7">
        <v>41905293460</v>
      </c>
      <c r="L31" s="7"/>
      <c r="M31" s="7">
        <v>0</v>
      </c>
      <c r="N31" s="7"/>
      <c r="O31" s="7">
        <v>0</v>
      </c>
      <c r="P31" s="7"/>
      <c r="Q31" s="7">
        <v>349561</v>
      </c>
      <c r="R31" s="7"/>
      <c r="S31" s="7">
        <v>417810</v>
      </c>
      <c r="T31" s="7"/>
      <c r="U31" s="7">
        <v>121623087008</v>
      </c>
      <c r="V31" s="7"/>
      <c r="W31" s="7">
        <v>145181083425.61099</v>
      </c>
      <c r="Y31" s="5">
        <v>7.4443723023440989E-3</v>
      </c>
      <c r="AA31" s="5"/>
      <c r="AB31" s="5"/>
    </row>
    <row r="32" spans="1:28">
      <c r="A32" s="1" t="s">
        <v>38</v>
      </c>
      <c r="C32" s="7">
        <v>15881</v>
      </c>
      <c r="D32" s="7"/>
      <c r="E32" s="7">
        <v>632637709</v>
      </c>
      <c r="F32" s="7"/>
      <c r="G32" s="7">
        <v>712587186.86895001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15881</v>
      </c>
      <c r="R32" s="7"/>
      <c r="S32" s="7">
        <v>69366</v>
      </c>
      <c r="T32" s="7"/>
      <c r="U32" s="7">
        <v>632637709</v>
      </c>
      <c r="V32" s="7"/>
      <c r="W32" s="7">
        <v>1095046917.3963001</v>
      </c>
      <c r="Y32" s="5">
        <v>5.6150131610012781E-5</v>
      </c>
      <c r="AA32" s="5"/>
      <c r="AB32" s="5"/>
    </row>
    <row r="33" spans="1:28">
      <c r="A33" s="1" t="s">
        <v>39</v>
      </c>
      <c r="C33" s="7">
        <v>10100000</v>
      </c>
      <c r="D33" s="7"/>
      <c r="E33" s="7">
        <v>66187169465</v>
      </c>
      <c r="F33" s="7"/>
      <c r="G33" s="7">
        <v>473281121700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10100000</v>
      </c>
      <c r="R33" s="7"/>
      <c r="S33" s="7">
        <v>45010</v>
      </c>
      <c r="T33" s="7"/>
      <c r="U33" s="7">
        <v>66187169465</v>
      </c>
      <c r="V33" s="7"/>
      <c r="W33" s="7">
        <v>451896124050</v>
      </c>
      <c r="Y33" s="5">
        <v>2.3171634417084287E-2</v>
      </c>
      <c r="AA33" s="5"/>
      <c r="AB33" s="5"/>
    </row>
    <row r="34" spans="1:28">
      <c r="A34" s="1" t="s">
        <v>40</v>
      </c>
      <c r="C34" s="7">
        <v>12000000</v>
      </c>
      <c r="D34" s="7"/>
      <c r="E34" s="7">
        <v>89997159737</v>
      </c>
      <c r="F34" s="7"/>
      <c r="G34" s="7">
        <v>81961410600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12000000</v>
      </c>
      <c r="R34" s="7"/>
      <c r="S34" s="7">
        <v>7585</v>
      </c>
      <c r="T34" s="7"/>
      <c r="U34" s="7">
        <v>89997159737</v>
      </c>
      <c r="V34" s="7"/>
      <c r="W34" s="7">
        <v>90478431000</v>
      </c>
      <c r="Y34" s="5">
        <v>4.6394138258451078E-3</v>
      </c>
      <c r="AA34" s="5"/>
      <c r="AB34" s="5"/>
    </row>
    <row r="35" spans="1:28">
      <c r="A35" s="1" t="s">
        <v>41</v>
      </c>
      <c r="C35" s="7">
        <v>24900000</v>
      </c>
      <c r="D35" s="7"/>
      <c r="E35" s="7">
        <v>79397971414</v>
      </c>
      <c r="F35" s="7"/>
      <c r="G35" s="7">
        <v>224746752600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24900000</v>
      </c>
      <c r="R35" s="7"/>
      <c r="S35" s="7">
        <v>10260</v>
      </c>
      <c r="T35" s="7"/>
      <c r="U35" s="7">
        <v>79397971414</v>
      </c>
      <c r="V35" s="7"/>
      <c r="W35" s="7">
        <v>253953929700</v>
      </c>
      <c r="Y35" s="5">
        <v>1.3021859017182521E-2</v>
      </c>
      <c r="AA35" s="5"/>
      <c r="AB35" s="5"/>
    </row>
    <row r="36" spans="1:28">
      <c r="A36" s="1" t="s">
        <v>42</v>
      </c>
      <c r="C36" s="7">
        <v>3246355</v>
      </c>
      <c r="D36" s="7"/>
      <c r="E36" s="7">
        <v>3904354147</v>
      </c>
      <c r="F36" s="7"/>
      <c r="G36" s="7">
        <v>25199949017.139801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3246355</v>
      </c>
      <c r="R36" s="7"/>
      <c r="S36" s="7">
        <v>7610</v>
      </c>
      <c r="T36" s="7"/>
      <c r="U36" s="7">
        <v>3904354147</v>
      </c>
      <c r="V36" s="7"/>
      <c r="W36" s="7">
        <v>24557768218.7775</v>
      </c>
      <c r="Y36" s="5">
        <v>1.2592354680210571E-3</v>
      </c>
      <c r="AA36" s="5"/>
      <c r="AB36" s="5"/>
    </row>
    <row r="37" spans="1:28">
      <c r="A37" s="1" t="s">
        <v>43</v>
      </c>
      <c r="C37" s="7">
        <v>24688450</v>
      </c>
      <c r="D37" s="7"/>
      <c r="E37" s="7">
        <v>60752399163</v>
      </c>
      <c r="F37" s="7"/>
      <c r="G37" s="7">
        <v>292044489297.75</v>
      </c>
      <c r="H37" s="7"/>
      <c r="I37" s="7">
        <v>2700000</v>
      </c>
      <c r="J37" s="7"/>
      <c r="K37" s="7">
        <v>35176163756</v>
      </c>
      <c r="L37" s="7"/>
      <c r="M37" s="7">
        <v>0</v>
      </c>
      <c r="N37" s="7"/>
      <c r="O37" s="7">
        <v>0</v>
      </c>
      <c r="P37" s="7"/>
      <c r="Q37" s="7">
        <v>27388450</v>
      </c>
      <c r="R37" s="7"/>
      <c r="S37" s="7">
        <v>13870</v>
      </c>
      <c r="T37" s="7"/>
      <c r="U37" s="7">
        <v>95928562919</v>
      </c>
      <c r="V37" s="7"/>
      <c r="W37" s="7">
        <v>377617528581.07501</v>
      </c>
      <c r="Y37" s="5">
        <v>1.9362890841691315E-2</v>
      </c>
      <c r="AA37" s="5"/>
      <c r="AB37" s="5"/>
    </row>
    <row r="38" spans="1:28">
      <c r="A38" s="1" t="s">
        <v>44</v>
      </c>
      <c r="C38" s="7">
        <v>54000000</v>
      </c>
      <c r="D38" s="7"/>
      <c r="E38" s="7">
        <v>395144120073</v>
      </c>
      <c r="F38" s="7"/>
      <c r="G38" s="7">
        <v>517999455000</v>
      </c>
      <c r="H38" s="7"/>
      <c r="I38" s="7">
        <v>2300000</v>
      </c>
      <c r="J38" s="7"/>
      <c r="K38" s="7">
        <v>25428638546</v>
      </c>
      <c r="L38" s="7"/>
      <c r="M38" s="7">
        <v>0</v>
      </c>
      <c r="N38" s="7"/>
      <c r="O38" s="7">
        <v>0</v>
      </c>
      <c r="P38" s="7"/>
      <c r="Q38" s="7">
        <v>56300000</v>
      </c>
      <c r="R38" s="7"/>
      <c r="S38" s="7">
        <v>12090</v>
      </c>
      <c r="T38" s="7"/>
      <c r="U38" s="7">
        <v>420572758619</v>
      </c>
      <c r="V38" s="7"/>
      <c r="W38" s="7">
        <v>676617031350</v>
      </c>
      <c r="Y38" s="5">
        <v>3.4694527473044516E-2</v>
      </c>
      <c r="AA38" s="5"/>
      <c r="AB38" s="5"/>
    </row>
    <row r="39" spans="1:28">
      <c r="A39" s="1" t="s">
        <v>45</v>
      </c>
      <c r="C39" s="7">
        <v>4032094</v>
      </c>
      <c r="D39" s="7"/>
      <c r="E39" s="7">
        <v>13266745893</v>
      </c>
      <c r="F39" s="7"/>
      <c r="G39" s="7">
        <v>89541021929.238007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4032094</v>
      </c>
      <c r="R39" s="7"/>
      <c r="S39" s="7">
        <v>23080</v>
      </c>
      <c r="T39" s="7"/>
      <c r="U39" s="7">
        <v>13266745893</v>
      </c>
      <c r="V39" s="7"/>
      <c r="W39" s="7">
        <v>92507018179.356003</v>
      </c>
      <c r="Y39" s="5">
        <v>4.7434325991905077E-3</v>
      </c>
      <c r="AA39" s="5"/>
      <c r="AB39" s="5"/>
    </row>
    <row r="40" spans="1:28">
      <c r="A40" s="1" t="s">
        <v>46</v>
      </c>
      <c r="C40" s="7">
        <v>6416666</v>
      </c>
      <c r="D40" s="7"/>
      <c r="E40" s="7">
        <v>90373992541</v>
      </c>
      <c r="F40" s="7"/>
      <c r="G40" s="7">
        <v>76165511324.199295</v>
      </c>
      <c r="H40" s="7"/>
      <c r="I40" s="7">
        <v>2300000</v>
      </c>
      <c r="J40" s="7"/>
      <c r="K40" s="7">
        <v>27629145658</v>
      </c>
      <c r="L40" s="7"/>
      <c r="M40" s="7">
        <v>0</v>
      </c>
      <c r="N40" s="7"/>
      <c r="O40" s="7">
        <v>0</v>
      </c>
      <c r="P40" s="7"/>
      <c r="Q40" s="7">
        <v>8716666</v>
      </c>
      <c r="R40" s="7"/>
      <c r="S40" s="7">
        <v>13198</v>
      </c>
      <c r="T40" s="7"/>
      <c r="U40" s="7">
        <v>118003138199</v>
      </c>
      <c r="V40" s="7"/>
      <c r="W40" s="7">
        <v>114358054648.685</v>
      </c>
      <c r="Y40" s="5">
        <v>5.8638764396108899E-3</v>
      </c>
      <c r="AA40" s="5"/>
      <c r="AB40" s="5"/>
    </row>
    <row r="41" spans="1:28">
      <c r="A41" s="1" t="s">
        <v>47</v>
      </c>
      <c r="C41" s="7">
        <v>67080</v>
      </c>
      <c r="D41" s="7"/>
      <c r="E41" s="7">
        <v>840047634</v>
      </c>
      <c r="F41" s="7"/>
      <c r="G41" s="7">
        <v>1434438961.4879999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67080</v>
      </c>
      <c r="R41" s="7"/>
      <c r="S41" s="7">
        <v>22250</v>
      </c>
      <c r="T41" s="7"/>
      <c r="U41" s="7">
        <v>840047634</v>
      </c>
      <c r="V41" s="7"/>
      <c r="W41" s="7">
        <v>1483649446.5</v>
      </c>
      <c r="Y41" s="5">
        <v>7.607629441319049E-5</v>
      </c>
      <c r="AA41" s="5"/>
      <c r="AB41" s="5"/>
    </row>
    <row r="42" spans="1:28">
      <c r="A42" s="1" t="s">
        <v>48</v>
      </c>
      <c r="C42" s="7">
        <v>1000000</v>
      </c>
      <c r="D42" s="7"/>
      <c r="E42" s="7">
        <v>9918718394</v>
      </c>
      <c r="F42" s="7"/>
      <c r="G42" s="7">
        <v>8946450000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1000000</v>
      </c>
      <c r="R42" s="7"/>
      <c r="S42" s="7">
        <v>9310</v>
      </c>
      <c r="T42" s="7"/>
      <c r="U42" s="7">
        <v>9918718394</v>
      </c>
      <c r="V42" s="7"/>
      <c r="W42" s="7">
        <v>9254605500</v>
      </c>
      <c r="Y42" s="5">
        <v>4.7454342692395025E-4</v>
      </c>
      <c r="AA42" s="5"/>
      <c r="AB42" s="5"/>
    </row>
    <row r="43" spans="1:28">
      <c r="A43" s="1" t="s">
        <v>49</v>
      </c>
      <c r="C43" s="7">
        <v>6140417</v>
      </c>
      <c r="D43" s="7"/>
      <c r="E43" s="7">
        <v>219411259425</v>
      </c>
      <c r="F43" s="7"/>
      <c r="G43" s="7">
        <v>219068307698.526</v>
      </c>
      <c r="H43" s="7"/>
      <c r="I43" s="7">
        <v>400115</v>
      </c>
      <c r="J43" s="7"/>
      <c r="K43" s="7">
        <v>14249073648</v>
      </c>
      <c r="L43" s="7"/>
      <c r="M43" s="7">
        <v>0</v>
      </c>
      <c r="N43" s="7"/>
      <c r="O43" s="7">
        <v>0</v>
      </c>
      <c r="P43" s="7"/>
      <c r="Q43" s="7">
        <v>6540532</v>
      </c>
      <c r="R43" s="7"/>
      <c r="S43" s="7">
        <v>36380</v>
      </c>
      <c r="T43" s="7"/>
      <c r="U43" s="7">
        <v>233660333073</v>
      </c>
      <c r="V43" s="7"/>
      <c r="W43" s="7">
        <v>236528784062.74799</v>
      </c>
      <c r="Y43" s="5">
        <v>1.2128359199675389E-2</v>
      </c>
      <c r="AA43" s="5"/>
      <c r="AB43" s="5"/>
    </row>
    <row r="44" spans="1:28">
      <c r="A44" s="1" t="s">
        <v>50</v>
      </c>
      <c r="C44" s="7">
        <v>84179100</v>
      </c>
      <c r="D44" s="7"/>
      <c r="E44" s="7">
        <v>928396729005</v>
      </c>
      <c r="F44" s="7"/>
      <c r="G44" s="7">
        <v>1055182535216.55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84179100</v>
      </c>
      <c r="R44" s="7"/>
      <c r="S44" s="7">
        <v>13230</v>
      </c>
      <c r="T44" s="7"/>
      <c r="U44" s="7">
        <v>928396729005</v>
      </c>
      <c r="V44" s="7"/>
      <c r="W44" s="7">
        <v>1107063040500.6499</v>
      </c>
      <c r="Y44" s="5">
        <v>5.6766275889342487E-2</v>
      </c>
      <c r="AA44" s="5"/>
      <c r="AB44" s="5"/>
    </row>
    <row r="45" spans="1:28">
      <c r="A45" s="1" t="s">
        <v>51</v>
      </c>
      <c r="C45" s="7">
        <v>900000</v>
      </c>
      <c r="D45" s="7"/>
      <c r="E45" s="7">
        <v>40988390281</v>
      </c>
      <c r="F45" s="7"/>
      <c r="G45" s="7">
        <v>49035492450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900000</v>
      </c>
      <c r="R45" s="7"/>
      <c r="S45" s="7">
        <v>63080</v>
      </c>
      <c r="T45" s="7"/>
      <c r="U45" s="7">
        <v>40988390281</v>
      </c>
      <c r="V45" s="7"/>
      <c r="W45" s="7">
        <v>56434206600</v>
      </c>
      <c r="Y45" s="5">
        <v>2.8937464482627824E-3</v>
      </c>
      <c r="AA45" s="5"/>
      <c r="AB45" s="5"/>
    </row>
    <row r="46" spans="1:28">
      <c r="A46" s="1" t="s">
        <v>52</v>
      </c>
      <c r="C46" s="7">
        <v>109500000</v>
      </c>
      <c r="D46" s="7"/>
      <c r="E46" s="7">
        <v>777107622727</v>
      </c>
      <c r="F46" s="7"/>
      <c r="G46" s="7">
        <v>1110254445000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109500000</v>
      </c>
      <c r="R46" s="7"/>
      <c r="S46" s="7">
        <v>12200</v>
      </c>
      <c r="T46" s="7"/>
      <c r="U46" s="7">
        <v>777107622727</v>
      </c>
      <c r="V46" s="7"/>
      <c r="W46" s="7">
        <v>1327951395000</v>
      </c>
      <c r="Y46" s="5">
        <v>6.8092649197390456E-2</v>
      </c>
      <c r="AA46" s="5"/>
      <c r="AB46" s="5"/>
    </row>
    <row r="47" spans="1:28">
      <c r="A47" s="1" t="s">
        <v>53</v>
      </c>
      <c r="C47" s="7">
        <v>11900000</v>
      </c>
      <c r="D47" s="7"/>
      <c r="E47" s="7">
        <v>105212697395</v>
      </c>
      <c r="F47" s="7"/>
      <c r="G47" s="7">
        <v>199676811600</v>
      </c>
      <c r="H47" s="7"/>
      <c r="I47" s="7">
        <v>500000</v>
      </c>
      <c r="J47" s="7"/>
      <c r="K47" s="7">
        <v>8103364761</v>
      </c>
      <c r="L47" s="7"/>
      <c r="M47" s="7">
        <v>0</v>
      </c>
      <c r="N47" s="7"/>
      <c r="O47" s="7">
        <v>0</v>
      </c>
      <c r="P47" s="7"/>
      <c r="Q47" s="7">
        <v>12400000</v>
      </c>
      <c r="R47" s="7"/>
      <c r="S47" s="7">
        <v>18260</v>
      </c>
      <c r="T47" s="7"/>
      <c r="U47" s="7">
        <v>113316062156</v>
      </c>
      <c r="V47" s="7"/>
      <c r="W47" s="7">
        <v>225076777200</v>
      </c>
      <c r="Y47" s="5">
        <v>1.154114080535215E-2</v>
      </c>
      <c r="AA47" s="5"/>
      <c r="AB47" s="5"/>
    </row>
    <row r="48" spans="1:28">
      <c r="A48" s="1" t="s">
        <v>54</v>
      </c>
      <c r="C48" s="7">
        <v>29100000</v>
      </c>
      <c r="D48" s="7"/>
      <c r="E48" s="7">
        <v>268192468952</v>
      </c>
      <c r="F48" s="7"/>
      <c r="G48" s="7">
        <v>1163148839550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29100000</v>
      </c>
      <c r="R48" s="7"/>
      <c r="S48" s="7">
        <v>37450</v>
      </c>
      <c r="T48" s="7"/>
      <c r="U48" s="7">
        <v>268192468952</v>
      </c>
      <c r="V48" s="7"/>
      <c r="W48" s="7">
        <v>1083310719750</v>
      </c>
      <c r="Y48" s="5">
        <v>5.5548340917785863E-2</v>
      </c>
      <c r="AA48" s="5"/>
      <c r="AB48" s="5"/>
    </row>
    <row r="49" spans="1:28">
      <c r="A49" s="1" t="s">
        <v>55</v>
      </c>
      <c r="C49" s="7">
        <v>40000000</v>
      </c>
      <c r="D49" s="7"/>
      <c r="E49" s="7">
        <v>536685580601</v>
      </c>
      <c r="F49" s="7"/>
      <c r="G49" s="7">
        <v>660844440000</v>
      </c>
      <c r="H49" s="7"/>
      <c r="I49" s="7">
        <v>12555343</v>
      </c>
      <c r="J49" s="7"/>
      <c r="K49" s="7">
        <v>235961114409</v>
      </c>
      <c r="L49" s="7"/>
      <c r="M49" s="7">
        <v>0</v>
      </c>
      <c r="N49" s="7"/>
      <c r="O49" s="7">
        <v>0</v>
      </c>
      <c r="P49" s="7"/>
      <c r="Q49" s="7">
        <v>52555343</v>
      </c>
      <c r="R49" s="7"/>
      <c r="S49" s="7">
        <v>19380</v>
      </c>
      <c r="T49" s="7"/>
      <c r="U49" s="7">
        <v>772646695010</v>
      </c>
      <c r="V49" s="7"/>
      <c r="W49" s="7">
        <v>1012462338183.33</v>
      </c>
      <c r="Y49" s="5">
        <v>5.1915486575084463E-2</v>
      </c>
      <c r="AA49" s="5"/>
      <c r="AB49" s="5"/>
    </row>
    <row r="50" spans="1:28">
      <c r="A50" s="1" t="s">
        <v>56</v>
      </c>
      <c r="C50" s="7">
        <v>17614000</v>
      </c>
      <c r="D50" s="7"/>
      <c r="E50" s="7">
        <v>148601635222</v>
      </c>
      <c r="F50" s="7"/>
      <c r="G50" s="7">
        <v>240401270691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17614000</v>
      </c>
      <c r="R50" s="7"/>
      <c r="S50" s="7">
        <v>15040</v>
      </c>
      <c r="T50" s="7"/>
      <c r="U50" s="7">
        <v>148601635222</v>
      </c>
      <c r="V50" s="7"/>
      <c r="W50" s="7">
        <v>263338318368</v>
      </c>
      <c r="Y50" s="5">
        <v>1.350305726578415E-2</v>
      </c>
      <c r="AA50" s="5"/>
      <c r="AB50" s="5"/>
    </row>
    <row r="51" spans="1:28">
      <c r="A51" s="1" t="s">
        <v>57</v>
      </c>
      <c r="C51" s="7">
        <v>3475000</v>
      </c>
      <c r="D51" s="7"/>
      <c r="E51" s="7">
        <v>63343544402</v>
      </c>
      <c r="F51" s="7"/>
      <c r="G51" s="7">
        <v>118414218150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3475000</v>
      </c>
      <c r="R51" s="7"/>
      <c r="S51" s="7">
        <v>33740</v>
      </c>
      <c r="T51" s="7"/>
      <c r="U51" s="7">
        <v>63343544402</v>
      </c>
      <c r="V51" s="7"/>
      <c r="W51" s="7">
        <v>116548883325</v>
      </c>
      <c r="Y51" s="5">
        <v>5.9762143829042895E-3</v>
      </c>
      <c r="AA51" s="5"/>
      <c r="AB51" s="5"/>
    </row>
    <row r="52" spans="1:28">
      <c r="A52" s="1" t="s">
        <v>58</v>
      </c>
      <c r="C52" s="7">
        <v>16758382</v>
      </c>
      <c r="D52" s="7"/>
      <c r="E52" s="7">
        <v>25123178003</v>
      </c>
      <c r="F52" s="7"/>
      <c r="G52" s="7">
        <v>165087416004.561</v>
      </c>
      <c r="H52" s="7"/>
      <c r="I52" s="7">
        <v>350000</v>
      </c>
      <c r="J52" s="7"/>
      <c r="K52" s="7">
        <v>3482228507</v>
      </c>
      <c r="L52" s="7"/>
      <c r="M52" s="7">
        <v>0</v>
      </c>
      <c r="N52" s="7"/>
      <c r="O52" s="7">
        <v>0</v>
      </c>
      <c r="P52" s="7"/>
      <c r="Q52" s="7">
        <v>17108382</v>
      </c>
      <c r="R52" s="7"/>
      <c r="S52" s="7">
        <v>12130</v>
      </c>
      <c r="T52" s="7"/>
      <c r="U52" s="7">
        <v>28605406510</v>
      </c>
      <c r="V52" s="7"/>
      <c r="W52" s="7">
        <v>206289901851.72299</v>
      </c>
      <c r="Y52" s="5">
        <v>1.0577816306110724E-2</v>
      </c>
      <c r="AA52" s="5"/>
      <c r="AB52" s="5"/>
    </row>
    <row r="53" spans="1:28">
      <c r="A53" s="1" t="s">
        <v>59</v>
      </c>
      <c r="C53" s="7">
        <v>3200000</v>
      </c>
      <c r="D53" s="7"/>
      <c r="E53" s="7">
        <v>114007748100</v>
      </c>
      <c r="F53" s="7"/>
      <c r="G53" s="7">
        <v>112443755040</v>
      </c>
      <c r="H53" s="7"/>
      <c r="I53" s="7">
        <v>400000</v>
      </c>
      <c r="J53" s="7"/>
      <c r="K53" s="7">
        <v>14750481120</v>
      </c>
      <c r="L53" s="7"/>
      <c r="M53" s="7">
        <v>0</v>
      </c>
      <c r="N53" s="7"/>
      <c r="O53" s="7">
        <v>0</v>
      </c>
      <c r="P53" s="7"/>
      <c r="Q53" s="7">
        <v>3600000</v>
      </c>
      <c r="R53" s="7"/>
      <c r="S53" s="7">
        <v>37459</v>
      </c>
      <c r="T53" s="7"/>
      <c r="U53" s="7">
        <v>128758229220</v>
      </c>
      <c r="V53" s="7"/>
      <c r="W53" s="7">
        <v>134050028220</v>
      </c>
      <c r="Y53" s="5">
        <v>6.8736111734607206E-3</v>
      </c>
      <c r="AA53" s="5"/>
      <c r="AB53" s="5"/>
    </row>
    <row r="54" spans="1:28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510000</v>
      </c>
      <c r="J54" s="7"/>
      <c r="K54" s="7">
        <v>10851776993</v>
      </c>
      <c r="L54" s="7"/>
      <c r="M54" s="7">
        <v>0</v>
      </c>
      <c r="N54" s="7"/>
      <c r="O54" s="7">
        <v>0</v>
      </c>
      <c r="P54" s="7"/>
      <c r="Q54" s="7">
        <v>510000</v>
      </c>
      <c r="R54" s="7"/>
      <c r="S54" s="7">
        <v>22847</v>
      </c>
      <c r="T54" s="7"/>
      <c r="U54" s="7">
        <v>10851776993</v>
      </c>
      <c r="V54" s="7"/>
      <c r="W54" s="7">
        <v>11582640778.5</v>
      </c>
      <c r="Y54" s="5">
        <v>5.9391683933566715E-4</v>
      </c>
      <c r="AA54" s="5"/>
      <c r="AB54" s="5"/>
    </row>
    <row r="55" spans="1:28">
      <c r="A55" s="1" t="s">
        <v>61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848880</v>
      </c>
      <c r="J55" s="7"/>
      <c r="K55" s="7">
        <v>8565295563</v>
      </c>
      <c r="L55" s="7"/>
      <c r="M55" s="7">
        <v>0</v>
      </c>
      <c r="N55" s="7"/>
      <c r="O55" s="7">
        <v>0</v>
      </c>
      <c r="P55" s="7"/>
      <c r="Q55" s="7">
        <v>848880</v>
      </c>
      <c r="R55" s="7"/>
      <c r="S55" s="7">
        <v>11830</v>
      </c>
      <c r="T55" s="7"/>
      <c r="U55" s="7">
        <v>8565295563</v>
      </c>
      <c r="V55" s="7"/>
      <c r="W55" s="7">
        <v>9982499010.1200008</v>
      </c>
      <c r="Y55" s="5">
        <v>5.1186723081035558E-4</v>
      </c>
      <c r="AA55" s="5"/>
      <c r="AB55" s="5"/>
    </row>
    <row r="56" spans="1:28">
      <c r="A56" s="1" t="s">
        <v>62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60</v>
      </c>
      <c r="J56" s="7"/>
      <c r="K56" s="7">
        <v>1231114</v>
      </c>
      <c r="L56" s="7"/>
      <c r="M56" s="7">
        <v>0</v>
      </c>
      <c r="N56" s="7"/>
      <c r="O56" s="7">
        <v>0</v>
      </c>
      <c r="P56" s="7"/>
      <c r="Q56" s="7">
        <v>60</v>
      </c>
      <c r="R56" s="7"/>
      <c r="S56" s="7">
        <v>31196</v>
      </c>
      <c r="T56" s="7"/>
      <c r="U56" s="7">
        <v>1231114</v>
      </c>
      <c r="V56" s="7"/>
      <c r="W56" s="7">
        <v>1860623.0279999999</v>
      </c>
      <c r="Y56" s="5">
        <v>9.5406165926871444E-8</v>
      </c>
      <c r="AA56" s="5"/>
      <c r="AB56" s="5"/>
    </row>
    <row r="57" spans="1:28">
      <c r="A57" s="1" t="s">
        <v>63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8426708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8426708</v>
      </c>
      <c r="R57" s="7"/>
      <c r="S57" s="7">
        <v>31960</v>
      </c>
      <c r="T57" s="7"/>
      <c r="U57" s="7">
        <v>237051722748</v>
      </c>
      <c r="V57" s="7"/>
      <c r="W57" s="7">
        <v>267715148033.30399</v>
      </c>
      <c r="Y57" s="5">
        <v>1.3727485605645396E-2</v>
      </c>
      <c r="AA57" s="5"/>
      <c r="AB57" s="5"/>
    </row>
    <row r="58" spans="1:28" ht="22.5" thickBot="1">
      <c r="E58" s="3">
        <f>SUM(E9:E57)</f>
        <v>7541540139687</v>
      </c>
      <c r="G58" s="3">
        <f>SUM(G9:G57)</f>
        <v>12713642735614.529</v>
      </c>
      <c r="K58" s="3">
        <f>SUM(K9:K57)</f>
        <v>1126203779915</v>
      </c>
      <c r="O58" s="3">
        <f>SUM(O9:O57)</f>
        <v>60576098284</v>
      </c>
      <c r="U58" s="3">
        <f>SUM(U9:U57)</f>
        <v>8628397267324</v>
      </c>
      <c r="W58" s="3">
        <f>SUM(W9:W57)</f>
        <v>14768471865097.797</v>
      </c>
      <c r="Y58" s="6">
        <f>SUM(Y9:Y57)</f>
        <v>0.75727498587524367</v>
      </c>
      <c r="AB58" s="8"/>
    </row>
    <row r="59" spans="1:28" ht="22.5" thickTop="1">
      <c r="G59" s="2"/>
      <c r="W59" s="2"/>
      <c r="AA59" s="2"/>
    </row>
    <row r="60" spans="1:28">
      <c r="G60" s="2"/>
      <c r="W60" s="2"/>
      <c r="Y60" s="4"/>
    </row>
    <row r="61" spans="1:28">
      <c r="G61" s="2"/>
      <c r="W61" s="2"/>
      <c r="Y61" s="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49"/>
  <sheetViews>
    <sheetView rightToLeft="1" topLeftCell="D19" workbookViewId="0">
      <selection activeCell="Q37" sqref="Q37:AG37"/>
    </sheetView>
  </sheetViews>
  <sheetFormatPr defaultRowHeight="21.75"/>
  <cols>
    <col min="1" max="1" width="29.28515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19.5703125" style="1" bestFit="1" customWidth="1"/>
    <col min="40" max="16384" width="9.140625" style="1"/>
  </cols>
  <sheetData>
    <row r="2" spans="1:39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9" ht="22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9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9" ht="22.5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 t="s">
        <v>65</v>
      </c>
      <c r="G6" s="26" t="s">
        <v>65</v>
      </c>
      <c r="H6" s="26" t="s">
        <v>65</v>
      </c>
      <c r="I6" s="26" t="s">
        <v>65</v>
      </c>
      <c r="J6" s="26" t="s">
        <v>65</v>
      </c>
      <c r="K6" s="26" t="s">
        <v>65</v>
      </c>
      <c r="L6" s="26" t="s">
        <v>65</v>
      </c>
      <c r="M6" s="26" t="s">
        <v>65</v>
      </c>
      <c r="O6" s="26" t="s">
        <v>314</v>
      </c>
      <c r="P6" s="26" t="s">
        <v>4</v>
      </c>
      <c r="Q6" s="26" t="s">
        <v>4</v>
      </c>
      <c r="R6" s="26" t="s">
        <v>4</v>
      </c>
      <c r="S6" s="26" t="s">
        <v>4</v>
      </c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9" ht="22.5">
      <c r="A7" s="25" t="s">
        <v>66</v>
      </c>
      <c r="C7" s="25" t="s">
        <v>67</v>
      </c>
      <c r="E7" s="25" t="s">
        <v>68</v>
      </c>
      <c r="G7" s="25" t="s">
        <v>69</v>
      </c>
      <c r="I7" s="25" t="s">
        <v>70</v>
      </c>
      <c r="K7" s="25" t="s">
        <v>71</v>
      </c>
      <c r="M7" s="25" t="s">
        <v>64</v>
      </c>
      <c r="O7" s="25" t="s">
        <v>7</v>
      </c>
      <c r="Q7" s="25" t="s">
        <v>8</v>
      </c>
      <c r="S7" s="25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5" t="s">
        <v>7</v>
      </c>
      <c r="AE7" s="25" t="s">
        <v>72</v>
      </c>
      <c r="AG7" s="25" t="s">
        <v>8</v>
      </c>
      <c r="AI7" s="25" t="s">
        <v>9</v>
      </c>
      <c r="AK7" s="25" t="s">
        <v>13</v>
      </c>
    </row>
    <row r="8" spans="1:39" ht="22.5">
      <c r="A8" s="26" t="s">
        <v>66</v>
      </c>
      <c r="C8" s="26" t="s">
        <v>67</v>
      </c>
      <c r="E8" s="26" t="s">
        <v>68</v>
      </c>
      <c r="G8" s="26" t="s">
        <v>69</v>
      </c>
      <c r="I8" s="26" t="s">
        <v>70</v>
      </c>
      <c r="K8" s="26" t="s">
        <v>71</v>
      </c>
      <c r="M8" s="26" t="s">
        <v>64</v>
      </c>
      <c r="O8" s="26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6" t="s">
        <v>14</v>
      </c>
      <c r="AC8" s="26" t="s">
        <v>7</v>
      </c>
      <c r="AE8" s="26" t="s">
        <v>72</v>
      </c>
      <c r="AG8" s="26" t="s">
        <v>8</v>
      </c>
      <c r="AI8" s="26" t="s">
        <v>9</v>
      </c>
      <c r="AK8" s="26" t="s">
        <v>13</v>
      </c>
    </row>
    <row r="9" spans="1:39">
      <c r="A9" s="1" t="s">
        <v>73</v>
      </c>
      <c r="C9" s="1" t="s">
        <v>74</v>
      </c>
      <c r="E9" s="1" t="s">
        <v>74</v>
      </c>
      <c r="G9" s="1" t="s">
        <v>75</v>
      </c>
      <c r="I9" s="1" t="s">
        <v>76</v>
      </c>
      <c r="K9" s="2">
        <v>19</v>
      </c>
      <c r="M9" s="2">
        <v>19</v>
      </c>
      <c r="O9" s="2">
        <v>50000</v>
      </c>
      <c r="Q9" s="2">
        <v>50036250000</v>
      </c>
      <c r="S9" s="2">
        <v>49610056547</v>
      </c>
      <c r="U9" s="2">
        <v>0</v>
      </c>
      <c r="W9" s="2">
        <v>0</v>
      </c>
      <c r="Y9" s="2">
        <v>0</v>
      </c>
      <c r="AA9" s="2">
        <v>0</v>
      </c>
      <c r="AC9" s="2">
        <v>50000</v>
      </c>
      <c r="AE9" s="2">
        <v>990000</v>
      </c>
      <c r="AG9" s="2">
        <v>50036250000</v>
      </c>
      <c r="AI9" s="2">
        <v>49491028125</v>
      </c>
      <c r="AK9" s="5">
        <v>2.5377248212716474E-3</v>
      </c>
      <c r="AM9" s="5"/>
    </row>
    <row r="10" spans="1:39">
      <c r="A10" s="1" t="s">
        <v>77</v>
      </c>
      <c r="C10" s="1" t="s">
        <v>74</v>
      </c>
      <c r="E10" s="1" t="s">
        <v>74</v>
      </c>
      <c r="G10" s="1" t="s">
        <v>78</v>
      </c>
      <c r="I10" s="1" t="s">
        <v>79</v>
      </c>
      <c r="K10" s="2">
        <v>20</v>
      </c>
      <c r="M10" s="2">
        <v>20</v>
      </c>
      <c r="O10" s="2">
        <v>150000</v>
      </c>
      <c r="Q10" s="2">
        <v>150068750000</v>
      </c>
      <c r="S10" s="2">
        <v>149222948437</v>
      </c>
      <c r="U10" s="2">
        <v>0</v>
      </c>
      <c r="W10" s="2">
        <v>0</v>
      </c>
      <c r="Y10" s="2">
        <v>150000</v>
      </c>
      <c r="AA10" s="2">
        <v>149982812500</v>
      </c>
      <c r="AC10" s="2">
        <v>0</v>
      </c>
      <c r="AE10" s="2">
        <v>0</v>
      </c>
      <c r="AG10" s="2">
        <v>0</v>
      </c>
      <c r="AI10" s="2">
        <v>0</v>
      </c>
      <c r="AK10" s="5">
        <v>0</v>
      </c>
      <c r="AM10" s="5"/>
    </row>
    <row r="11" spans="1:39">
      <c r="A11" s="1" t="s">
        <v>80</v>
      </c>
      <c r="C11" s="1" t="s">
        <v>74</v>
      </c>
      <c r="E11" s="1" t="s">
        <v>74</v>
      </c>
      <c r="G11" s="1" t="s">
        <v>81</v>
      </c>
      <c r="I11" s="1" t="s">
        <v>82</v>
      </c>
      <c r="K11" s="2">
        <v>20</v>
      </c>
      <c r="M11" s="2">
        <v>20</v>
      </c>
      <c r="O11" s="2">
        <v>150000</v>
      </c>
      <c r="Q11" s="2">
        <v>149318656250</v>
      </c>
      <c r="S11" s="2">
        <v>150272758125</v>
      </c>
      <c r="U11" s="2">
        <v>0</v>
      </c>
      <c r="W11" s="2">
        <v>0</v>
      </c>
      <c r="Y11" s="2">
        <v>150000</v>
      </c>
      <c r="AA11" s="2">
        <v>150000000000</v>
      </c>
      <c r="AC11" s="2">
        <v>0</v>
      </c>
      <c r="AE11" s="2">
        <v>0</v>
      </c>
      <c r="AG11" s="2">
        <v>0</v>
      </c>
      <c r="AI11" s="2">
        <v>0</v>
      </c>
      <c r="AK11" s="5">
        <v>0</v>
      </c>
      <c r="AM11" s="5"/>
    </row>
    <row r="12" spans="1:39">
      <c r="A12" s="1" t="s">
        <v>83</v>
      </c>
      <c r="C12" s="1" t="s">
        <v>74</v>
      </c>
      <c r="E12" s="1" t="s">
        <v>74</v>
      </c>
      <c r="G12" s="1" t="s">
        <v>84</v>
      </c>
      <c r="I12" s="1" t="s">
        <v>85</v>
      </c>
      <c r="K12" s="2">
        <v>0</v>
      </c>
      <c r="M12" s="2">
        <v>0</v>
      </c>
      <c r="O12" s="2">
        <v>17518</v>
      </c>
      <c r="Q12" s="2">
        <v>12373724504</v>
      </c>
      <c r="S12" s="2">
        <v>14749689402</v>
      </c>
      <c r="U12" s="2">
        <v>20000</v>
      </c>
      <c r="W12" s="2">
        <v>16966003359</v>
      </c>
      <c r="Y12" s="2">
        <v>0</v>
      </c>
      <c r="AA12" s="2">
        <v>0</v>
      </c>
      <c r="AC12" s="2">
        <v>37518</v>
      </c>
      <c r="AE12" s="2">
        <v>848000</v>
      </c>
      <c r="AG12" s="2">
        <v>29339727863</v>
      </c>
      <c r="AI12" s="2">
        <v>31809497483</v>
      </c>
      <c r="AK12" s="5">
        <v>1.6310784878201012E-3</v>
      </c>
      <c r="AM12" s="5"/>
    </row>
    <row r="13" spans="1:39">
      <c r="A13" s="1" t="s">
        <v>86</v>
      </c>
      <c r="C13" s="1" t="s">
        <v>74</v>
      </c>
      <c r="E13" s="1" t="s">
        <v>74</v>
      </c>
      <c r="G13" s="1" t="s">
        <v>87</v>
      </c>
      <c r="I13" s="1" t="s">
        <v>88</v>
      </c>
      <c r="K13" s="2">
        <v>0</v>
      </c>
      <c r="M13" s="2">
        <v>0</v>
      </c>
      <c r="O13" s="2">
        <v>7874</v>
      </c>
      <c r="Q13" s="2">
        <v>6182050736</v>
      </c>
      <c r="S13" s="2">
        <v>7284641225</v>
      </c>
      <c r="U13" s="2">
        <v>3186</v>
      </c>
      <c r="W13" s="2">
        <v>2900478524</v>
      </c>
      <c r="Y13" s="2">
        <v>0</v>
      </c>
      <c r="AA13" s="2">
        <v>0</v>
      </c>
      <c r="AC13" s="2">
        <v>11060</v>
      </c>
      <c r="AE13" s="2">
        <v>934000</v>
      </c>
      <c r="AG13" s="2">
        <v>9082529260</v>
      </c>
      <c r="AI13" s="2">
        <v>10328167697</v>
      </c>
      <c r="AK13" s="5">
        <v>5.2959189808572855E-4</v>
      </c>
      <c r="AM13" s="5"/>
    </row>
    <row r="14" spans="1:39">
      <c r="A14" s="1" t="s">
        <v>89</v>
      </c>
      <c r="C14" s="1" t="s">
        <v>74</v>
      </c>
      <c r="E14" s="1" t="s">
        <v>74</v>
      </c>
      <c r="G14" s="1" t="s">
        <v>90</v>
      </c>
      <c r="I14" s="1" t="s">
        <v>91</v>
      </c>
      <c r="K14" s="2">
        <v>0</v>
      </c>
      <c r="M14" s="2">
        <v>0</v>
      </c>
      <c r="O14" s="2">
        <v>9111</v>
      </c>
      <c r="Q14" s="2">
        <v>7174480158</v>
      </c>
      <c r="S14" s="2">
        <v>8471575805</v>
      </c>
      <c r="U14" s="2">
        <v>3590</v>
      </c>
      <c r="W14" s="2">
        <v>3360909448</v>
      </c>
      <c r="Y14" s="2">
        <v>0</v>
      </c>
      <c r="AA14" s="2">
        <v>0</v>
      </c>
      <c r="AC14" s="2">
        <v>12701</v>
      </c>
      <c r="AE14" s="2">
        <v>943530</v>
      </c>
      <c r="AG14" s="2">
        <v>10535389604</v>
      </c>
      <c r="AI14" s="2">
        <v>11981602470</v>
      </c>
      <c r="AK14" s="5">
        <v>6.1437418333545033E-4</v>
      </c>
      <c r="AM14" s="5"/>
    </row>
    <row r="15" spans="1:39">
      <c r="A15" s="1" t="s">
        <v>92</v>
      </c>
      <c r="C15" s="1" t="s">
        <v>74</v>
      </c>
      <c r="E15" s="1" t="s">
        <v>74</v>
      </c>
      <c r="G15" s="1" t="s">
        <v>93</v>
      </c>
      <c r="I15" s="1" t="s">
        <v>94</v>
      </c>
      <c r="K15" s="2">
        <v>0</v>
      </c>
      <c r="M15" s="2">
        <v>0</v>
      </c>
      <c r="O15" s="2">
        <v>39182</v>
      </c>
      <c r="Q15" s="2">
        <v>29249307987</v>
      </c>
      <c r="S15" s="2">
        <v>34177748240</v>
      </c>
      <c r="U15" s="2">
        <v>31630</v>
      </c>
      <c r="W15" s="2">
        <v>27721834099</v>
      </c>
      <c r="Y15" s="2">
        <v>0</v>
      </c>
      <c r="AA15" s="2">
        <v>0</v>
      </c>
      <c r="AC15" s="2">
        <v>70812</v>
      </c>
      <c r="AE15" s="2">
        <v>880471</v>
      </c>
      <c r="AG15" s="2">
        <v>56971142086</v>
      </c>
      <c r="AI15" s="2">
        <v>62336611892</v>
      </c>
      <c r="AK15" s="5">
        <v>3.1964009087213875E-3</v>
      </c>
      <c r="AM15" s="5"/>
    </row>
    <row r="16" spans="1:39">
      <c r="A16" s="1" t="s">
        <v>95</v>
      </c>
      <c r="C16" s="1" t="s">
        <v>74</v>
      </c>
      <c r="E16" s="1" t="s">
        <v>74</v>
      </c>
      <c r="G16" s="1" t="s">
        <v>96</v>
      </c>
      <c r="I16" s="1" t="s">
        <v>97</v>
      </c>
      <c r="K16" s="2">
        <v>0</v>
      </c>
      <c r="M16" s="2">
        <v>0</v>
      </c>
      <c r="O16" s="2">
        <v>22698</v>
      </c>
      <c r="Q16" s="2">
        <v>17416308538</v>
      </c>
      <c r="S16" s="2">
        <v>20793863077</v>
      </c>
      <c r="U16" s="2">
        <v>10000</v>
      </c>
      <c r="W16" s="2">
        <v>9242041332</v>
      </c>
      <c r="Y16" s="2">
        <v>0</v>
      </c>
      <c r="AA16" s="2">
        <v>0</v>
      </c>
      <c r="AC16" s="2">
        <v>32698</v>
      </c>
      <c r="AE16" s="2">
        <v>928477</v>
      </c>
      <c r="AG16" s="2">
        <v>26658349870</v>
      </c>
      <c r="AI16" s="2">
        <v>30353838315</v>
      </c>
      <c r="AK16" s="5">
        <v>1.556437435857812E-3</v>
      </c>
      <c r="AM16" s="5"/>
    </row>
    <row r="17" spans="1:39">
      <c r="A17" s="1" t="s">
        <v>98</v>
      </c>
      <c r="C17" s="1" t="s">
        <v>74</v>
      </c>
      <c r="E17" s="1" t="s">
        <v>74</v>
      </c>
      <c r="G17" s="1" t="s">
        <v>99</v>
      </c>
      <c r="I17" s="1" t="s">
        <v>100</v>
      </c>
      <c r="K17" s="2">
        <v>0</v>
      </c>
      <c r="M17" s="2">
        <v>0</v>
      </c>
      <c r="O17" s="2">
        <v>18137</v>
      </c>
      <c r="Q17" s="2">
        <v>14098103039</v>
      </c>
      <c r="S17" s="2">
        <v>16640927308</v>
      </c>
      <c r="U17" s="2">
        <v>20079</v>
      </c>
      <c r="W17" s="2">
        <v>18594003478</v>
      </c>
      <c r="Y17" s="2">
        <v>0</v>
      </c>
      <c r="AA17" s="2">
        <v>0</v>
      </c>
      <c r="AC17" s="2">
        <v>38216</v>
      </c>
      <c r="AE17" s="2">
        <v>931744</v>
      </c>
      <c r="AG17" s="2">
        <v>32692106516</v>
      </c>
      <c r="AI17" s="2">
        <v>35601074839</v>
      </c>
      <c r="AK17" s="5">
        <v>1.8254971599032592E-3</v>
      </c>
      <c r="AM17" s="5"/>
    </row>
    <row r="18" spans="1:39">
      <c r="A18" s="1" t="s">
        <v>101</v>
      </c>
      <c r="C18" s="1" t="s">
        <v>74</v>
      </c>
      <c r="E18" s="1" t="s">
        <v>74</v>
      </c>
      <c r="G18" s="1" t="s">
        <v>102</v>
      </c>
      <c r="I18" s="1" t="s">
        <v>103</v>
      </c>
      <c r="K18" s="2">
        <v>0</v>
      </c>
      <c r="M18" s="2">
        <v>0</v>
      </c>
      <c r="O18" s="2">
        <v>79317</v>
      </c>
      <c r="Q18" s="2">
        <v>61827767768</v>
      </c>
      <c r="S18" s="2">
        <v>72642075729</v>
      </c>
      <c r="U18" s="2">
        <v>0</v>
      </c>
      <c r="W18" s="2">
        <v>0</v>
      </c>
      <c r="Y18" s="2">
        <v>0</v>
      </c>
      <c r="AA18" s="2">
        <v>0</v>
      </c>
      <c r="AC18" s="2">
        <v>79317</v>
      </c>
      <c r="AE18" s="2">
        <v>929000</v>
      </c>
      <c r="AG18" s="2">
        <v>61827767765</v>
      </c>
      <c r="AI18" s="2">
        <v>73672137504</v>
      </c>
      <c r="AK18" s="5">
        <v>3.7776465566209862E-3</v>
      </c>
      <c r="AM18" s="5"/>
    </row>
    <row r="19" spans="1:39">
      <c r="A19" s="1" t="s">
        <v>104</v>
      </c>
      <c r="C19" s="1" t="s">
        <v>74</v>
      </c>
      <c r="E19" s="1" t="s">
        <v>74</v>
      </c>
      <c r="G19" s="1" t="s">
        <v>105</v>
      </c>
      <c r="I19" s="1" t="s">
        <v>106</v>
      </c>
      <c r="K19" s="2">
        <v>18</v>
      </c>
      <c r="M19" s="2">
        <v>18</v>
      </c>
      <c r="O19" s="2">
        <v>2000</v>
      </c>
      <c r="Q19" s="2">
        <v>1960355250</v>
      </c>
      <c r="S19" s="2">
        <v>1769679187</v>
      </c>
      <c r="U19" s="2">
        <v>0</v>
      </c>
      <c r="W19" s="2">
        <v>0</v>
      </c>
      <c r="Y19" s="2">
        <v>0</v>
      </c>
      <c r="AA19" s="2">
        <v>0</v>
      </c>
      <c r="AC19" s="2">
        <v>2000</v>
      </c>
      <c r="AE19" s="2">
        <v>885000</v>
      </c>
      <c r="AG19" s="2">
        <v>1960355250</v>
      </c>
      <c r="AI19" s="2">
        <v>1769679187</v>
      </c>
      <c r="AK19" s="5">
        <v>9.0742887522863097E-5</v>
      </c>
      <c r="AM19" s="5"/>
    </row>
    <row r="20" spans="1:39">
      <c r="A20" s="1" t="s">
        <v>107</v>
      </c>
      <c r="C20" s="1" t="s">
        <v>74</v>
      </c>
      <c r="E20" s="1" t="s">
        <v>74</v>
      </c>
      <c r="G20" s="1" t="s">
        <v>108</v>
      </c>
      <c r="I20" s="1" t="s">
        <v>109</v>
      </c>
      <c r="K20" s="2">
        <v>15</v>
      </c>
      <c r="M20" s="2">
        <v>15</v>
      </c>
      <c r="O20" s="2">
        <v>400000</v>
      </c>
      <c r="Q20" s="2">
        <v>391637237500</v>
      </c>
      <c r="S20" s="2">
        <v>419914676667</v>
      </c>
      <c r="U20" s="2">
        <v>0</v>
      </c>
      <c r="W20" s="2">
        <v>0</v>
      </c>
      <c r="Y20" s="2">
        <v>0</v>
      </c>
      <c r="AA20" s="2">
        <v>0</v>
      </c>
      <c r="AC20" s="2">
        <v>400000</v>
      </c>
      <c r="AE20" s="2">
        <v>1000000</v>
      </c>
      <c r="AG20" s="2">
        <v>391637237500</v>
      </c>
      <c r="AI20" s="2">
        <v>399927500000</v>
      </c>
      <c r="AK20" s="5">
        <v>2.0506867242599171E-2</v>
      </c>
      <c r="AM20" s="5"/>
    </row>
    <row r="21" spans="1:39">
      <c r="A21" s="1" t="s">
        <v>110</v>
      </c>
      <c r="C21" s="1" t="s">
        <v>74</v>
      </c>
      <c r="E21" s="1" t="s">
        <v>74</v>
      </c>
      <c r="G21" s="1" t="s">
        <v>111</v>
      </c>
      <c r="I21" s="1" t="s">
        <v>112</v>
      </c>
      <c r="K21" s="2">
        <v>15</v>
      </c>
      <c r="M21" s="2">
        <v>15</v>
      </c>
      <c r="O21" s="2">
        <v>600000</v>
      </c>
      <c r="Q21" s="2">
        <v>582480000000</v>
      </c>
      <c r="S21" s="2">
        <v>614546593237</v>
      </c>
      <c r="U21" s="2">
        <v>0</v>
      </c>
      <c r="W21" s="2">
        <v>0</v>
      </c>
      <c r="Y21" s="2">
        <v>0</v>
      </c>
      <c r="AA21" s="2">
        <v>0</v>
      </c>
      <c r="AC21" s="2">
        <v>600000</v>
      </c>
      <c r="AE21" s="2">
        <v>1000000</v>
      </c>
      <c r="AG21" s="2">
        <v>582480000000</v>
      </c>
      <c r="AI21" s="2">
        <v>599891250000</v>
      </c>
      <c r="AK21" s="5">
        <v>3.0760300863898755E-2</v>
      </c>
      <c r="AM21" s="5"/>
    </row>
    <row r="22" spans="1:39">
      <c r="A22" s="1" t="s">
        <v>113</v>
      </c>
      <c r="C22" s="1" t="s">
        <v>74</v>
      </c>
      <c r="E22" s="1" t="s">
        <v>74</v>
      </c>
      <c r="G22" s="1" t="s">
        <v>114</v>
      </c>
      <c r="I22" s="1" t="s">
        <v>115</v>
      </c>
      <c r="K22" s="2">
        <v>18</v>
      </c>
      <c r="M22" s="2">
        <v>18</v>
      </c>
      <c r="O22" s="2">
        <v>850000</v>
      </c>
      <c r="Q22" s="2">
        <v>640960300000</v>
      </c>
      <c r="S22" s="2">
        <v>703227116978</v>
      </c>
      <c r="U22" s="2">
        <v>0</v>
      </c>
      <c r="W22" s="2">
        <v>0</v>
      </c>
      <c r="Y22" s="2">
        <v>0</v>
      </c>
      <c r="AA22" s="2">
        <v>0</v>
      </c>
      <c r="AC22" s="2">
        <v>850000</v>
      </c>
      <c r="AE22" s="2">
        <v>835089</v>
      </c>
      <c r="AG22" s="2">
        <v>640960300000</v>
      </c>
      <c r="AI22" s="2">
        <v>709696994100</v>
      </c>
      <c r="AK22" s="5">
        <v>3.6390750924806085E-2</v>
      </c>
      <c r="AM22" s="5"/>
    </row>
    <row r="23" spans="1:39">
      <c r="A23" s="1" t="s">
        <v>116</v>
      </c>
      <c r="C23" s="1" t="s">
        <v>74</v>
      </c>
      <c r="E23" s="1" t="s">
        <v>74</v>
      </c>
      <c r="G23" s="1" t="s">
        <v>117</v>
      </c>
      <c r="I23" s="1" t="s">
        <v>97</v>
      </c>
      <c r="K23" s="2">
        <v>18</v>
      </c>
      <c r="M23" s="2">
        <v>18</v>
      </c>
      <c r="O23" s="2">
        <v>600000</v>
      </c>
      <c r="Q23" s="2">
        <v>514782000000</v>
      </c>
      <c r="S23" s="2">
        <v>560216145276</v>
      </c>
      <c r="U23" s="2">
        <v>0</v>
      </c>
      <c r="W23" s="2">
        <v>0</v>
      </c>
      <c r="Y23" s="2">
        <v>0</v>
      </c>
      <c r="AA23" s="2">
        <v>0</v>
      </c>
      <c r="AC23" s="2">
        <v>600000</v>
      </c>
      <c r="AE23" s="2">
        <v>946169</v>
      </c>
      <c r="AG23" s="2">
        <v>514782000000</v>
      </c>
      <c r="AI23" s="2">
        <v>567598974915</v>
      </c>
      <c r="AK23" s="5">
        <v>2.9104467248732037E-2</v>
      </c>
      <c r="AM23" s="5"/>
    </row>
    <row r="24" spans="1:39">
      <c r="A24" s="1" t="s">
        <v>118</v>
      </c>
      <c r="C24" s="1" t="s">
        <v>74</v>
      </c>
      <c r="E24" s="1" t="s">
        <v>74</v>
      </c>
      <c r="G24" s="1" t="s">
        <v>119</v>
      </c>
      <c r="I24" s="1" t="s">
        <v>120</v>
      </c>
      <c r="K24" s="2">
        <v>0</v>
      </c>
      <c r="M24" s="2">
        <v>0</v>
      </c>
      <c r="O24" s="2">
        <v>0</v>
      </c>
      <c r="Q24" s="2">
        <v>0</v>
      </c>
      <c r="S24" s="2">
        <v>0</v>
      </c>
      <c r="U24" s="2">
        <v>40485</v>
      </c>
      <c r="W24" s="2">
        <v>33879902995</v>
      </c>
      <c r="Y24" s="2">
        <v>0</v>
      </c>
      <c r="AA24" s="2">
        <v>0</v>
      </c>
      <c r="AC24" s="2">
        <v>40485</v>
      </c>
      <c r="AE24" s="2">
        <v>837848</v>
      </c>
      <c r="AG24" s="2">
        <v>33879902995</v>
      </c>
      <c r="AI24" s="2">
        <v>33914128229</v>
      </c>
      <c r="AK24" s="5">
        <v>1.7389965062182219E-3</v>
      </c>
      <c r="AM24" s="5"/>
    </row>
    <row r="25" spans="1:39">
      <c r="A25" s="1" t="s">
        <v>121</v>
      </c>
      <c r="C25" s="1" t="s">
        <v>74</v>
      </c>
      <c r="E25" s="1" t="s">
        <v>74</v>
      </c>
      <c r="G25" s="1" t="s">
        <v>122</v>
      </c>
      <c r="I25" s="1" t="s">
        <v>123</v>
      </c>
      <c r="K25" s="2">
        <v>0</v>
      </c>
      <c r="M25" s="2">
        <v>0</v>
      </c>
      <c r="O25" s="2">
        <v>0</v>
      </c>
      <c r="Q25" s="2">
        <v>0</v>
      </c>
      <c r="S25" s="2">
        <v>0</v>
      </c>
      <c r="U25" s="2">
        <v>13930</v>
      </c>
      <c r="W25" s="2">
        <v>11842465174</v>
      </c>
      <c r="Y25" s="2">
        <v>0</v>
      </c>
      <c r="AA25" s="2">
        <v>0</v>
      </c>
      <c r="AC25" s="2">
        <v>13930</v>
      </c>
      <c r="AE25" s="2">
        <v>851000</v>
      </c>
      <c r="AG25" s="2">
        <v>11842465172</v>
      </c>
      <c r="AI25" s="2">
        <v>11852281384</v>
      </c>
      <c r="AK25" s="5">
        <v>6.0774305558786916E-4</v>
      </c>
      <c r="AM25" s="5"/>
    </row>
    <row r="26" spans="1:39">
      <c r="A26" s="1" t="s">
        <v>124</v>
      </c>
      <c r="C26" s="1" t="s">
        <v>74</v>
      </c>
      <c r="E26" s="1" t="s">
        <v>74</v>
      </c>
      <c r="G26" s="1" t="s">
        <v>125</v>
      </c>
      <c r="I26" s="1" t="s">
        <v>126</v>
      </c>
      <c r="K26" s="2">
        <v>0</v>
      </c>
      <c r="M26" s="2">
        <v>0</v>
      </c>
      <c r="O26" s="2">
        <v>0</v>
      </c>
      <c r="Q26" s="2">
        <v>0</v>
      </c>
      <c r="S26" s="2">
        <v>0</v>
      </c>
      <c r="U26" s="2">
        <v>10000</v>
      </c>
      <c r="W26" s="2">
        <v>9111322761</v>
      </c>
      <c r="Y26" s="2">
        <v>0</v>
      </c>
      <c r="AA26" s="2">
        <v>0</v>
      </c>
      <c r="AC26" s="2">
        <v>10000</v>
      </c>
      <c r="AE26" s="2">
        <v>914121</v>
      </c>
      <c r="AG26" s="2">
        <v>9111322761</v>
      </c>
      <c r="AI26" s="2">
        <v>9139553155</v>
      </c>
      <c r="AK26" s="5">
        <v>4.6864394973154735E-4</v>
      </c>
      <c r="AM26" s="5"/>
    </row>
    <row r="27" spans="1:39">
      <c r="A27" s="1" t="s">
        <v>127</v>
      </c>
      <c r="C27" s="1" t="s">
        <v>74</v>
      </c>
      <c r="E27" s="1" t="s">
        <v>74</v>
      </c>
      <c r="G27" s="1" t="s">
        <v>128</v>
      </c>
      <c r="I27" s="1" t="s">
        <v>129</v>
      </c>
      <c r="K27" s="2">
        <v>0</v>
      </c>
      <c r="M27" s="2">
        <v>0</v>
      </c>
      <c r="O27" s="2">
        <v>0</v>
      </c>
      <c r="Q27" s="2">
        <v>0</v>
      </c>
      <c r="S27" s="2">
        <v>0</v>
      </c>
      <c r="U27" s="2">
        <v>10000</v>
      </c>
      <c r="W27" s="2">
        <v>9064113920</v>
      </c>
      <c r="Y27" s="2">
        <v>0</v>
      </c>
      <c r="AA27" s="2">
        <v>0</v>
      </c>
      <c r="AC27" s="2">
        <v>10000</v>
      </c>
      <c r="AE27" s="2">
        <v>910091</v>
      </c>
      <c r="AG27" s="2">
        <v>9064113920</v>
      </c>
      <c r="AI27" s="2">
        <v>9099260460</v>
      </c>
      <c r="AK27" s="5">
        <v>4.6657788288890329E-4</v>
      </c>
      <c r="AM27" s="5"/>
    </row>
    <row r="28" spans="1:39">
      <c r="A28" s="1" t="s">
        <v>130</v>
      </c>
      <c r="C28" s="1" t="s">
        <v>74</v>
      </c>
      <c r="E28" s="1" t="s">
        <v>74</v>
      </c>
      <c r="G28" s="1" t="s">
        <v>131</v>
      </c>
      <c r="I28" s="1" t="s">
        <v>132</v>
      </c>
      <c r="K28" s="2">
        <v>0</v>
      </c>
      <c r="M28" s="2">
        <v>0</v>
      </c>
      <c r="O28" s="2">
        <v>0</v>
      </c>
      <c r="Q28" s="2">
        <v>0</v>
      </c>
      <c r="S28" s="2">
        <v>0</v>
      </c>
      <c r="U28" s="2">
        <v>10000</v>
      </c>
      <c r="W28" s="2">
        <v>8764386970</v>
      </c>
      <c r="Y28" s="2">
        <v>0</v>
      </c>
      <c r="AA28" s="2">
        <v>0</v>
      </c>
      <c r="AC28" s="2">
        <v>10000</v>
      </c>
      <c r="AE28" s="2">
        <v>874394</v>
      </c>
      <c r="AG28" s="2">
        <v>8764386970</v>
      </c>
      <c r="AI28" s="2">
        <v>8742355160</v>
      </c>
      <c r="AK28" s="5">
        <v>4.4827704184826456E-4</v>
      </c>
      <c r="AM28" s="5"/>
    </row>
    <row r="29" spans="1:39">
      <c r="A29" s="1" t="s">
        <v>133</v>
      </c>
      <c r="C29" s="1" t="s">
        <v>74</v>
      </c>
      <c r="E29" s="1" t="s">
        <v>74</v>
      </c>
      <c r="G29" s="1" t="s">
        <v>134</v>
      </c>
      <c r="I29" s="1" t="s">
        <v>135</v>
      </c>
      <c r="K29" s="2">
        <v>0</v>
      </c>
      <c r="M29" s="2">
        <v>0</v>
      </c>
      <c r="O29" s="2">
        <v>0</v>
      </c>
      <c r="Q29" s="2">
        <v>0</v>
      </c>
      <c r="S29" s="2">
        <v>0</v>
      </c>
      <c r="U29" s="2">
        <v>10000</v>
      </c>
      <c r="W29" s="2">
        <v>7602506812</v>
      </c>
      <c r="Y29" s="2">
        <v>0</v>
      </c>
      <c r="AA29" s="2">
        <v>0</v>
      </c>
      <c r="AC29" s="2">
        <v>10000</v>
      </c>
      <c r="AE29" s="2">
        <v>748730</v>
      </c>
      <c r="AG29" s="2">
        <v>7602506812</v>
      </c>
      <c r="AI29" s="2">
        <v>7485942926</v>
      </c>
      <c r="AK29" s="5">
        <v>3.83852667718915E-4</v>
      </c>
      <c r="AM29" s="5"/>
    </row>
    <row r="30" spans="1:39">
      <c r="A30" s="1" t="s">
        <v>136</v>
      </c>
      <c r="C30" s="1" t="s">
        <v>74</v>
      </c>
      <c r="E30" s="1" t="s">
        <v>74</v>
      </c>
      <c r="G30" s="1" t="s">
        <v>137</v>
      </c>
      <c r="I30" s="1" t="s">
        <v>138</v>
      </c>
      <c r="K30" s="2">
        <v>0</v>
      </c>
      <c r="M30" s="2">
        <v>0</v>
      </c>
      <c r="O30" s="2">
        <v>0</v>
      </c>
      <c r="Q30" s="2">
        <v>0</v>
      </c>
      <c r="S30" s="2">
        <v>0</v>
      </c>
      <c r="U30" s="2">
        <v>367</v>
      </c>
      <c r="W30" s="2">
        <v>244206048</v>
      </c>
      <c r="Y30" s="2">
        <v>0</v>
      </c>
      <c r="AA30" s="2">
        <v>0</v>
      </c>
      <c r="AC30" s="2">
        <v>367</v>
      </c>
      <c r="AE30" s="2">
        <v>666710</v>
      </c>
      <c r="AG30" s="2">
        <v>244206048</v>
      </c>
      <c r="AI30" s="2">
        <v>244638221</v>
      </c>
      <c r="AK30" s="5">
        <v>1.2544182434347818E-5</v>
      </c>
      <c r="AM30" s="5"/>
    </row>
    <row r="31" spans="1:39">
      <c r="A31" s="1" t="s">
        <v>139</v>
      </c>
      <c r="C31" s="1" t="s">
        <v>74</v>
      </c>
      <c r="E31" s="1" t="s">
        <v>74</v>
      </c>
      <c r="G31" s="1" t="s">
        <v>140</v>
      </c>
      <c r="I31" s="1" t="s">
        <v>141</v>
      </c>
      <c r="K31" s="2">
        <v>0</v>
      </c>
      <c r="M31" s="2">
        <v>0</v>
      </c>
      <c r="O31" s="2">
        <v>0</v>
      </c>
      <c r="Q31" s="2">
        <v>0</v>
      </c>
      <c r="S31" s="2">
        <v>0</v>
      </c>
      <c r="U31" s="2">
        <v>3889</v>
      </c>
      <c r="W31" s="2">
        <v>2859290492</v>
      </c>
      <c r="Y31" s="2">
        <v>0</v>
      </c>
      <c r="AA31" s="2">
        <v>0</v>
      </c>
      <c r="AC31" s="2">
        <v>3889</v>
      </c>
      <c r="AE31" s="2">
        <v>731854</v>
      </c>
      <c r="AG31" s="2">
        <v>2859290492</v>
      </c>
      <c r="AI31" s="2">
        <v>2845664335</v>
      </c>
      <c r="AK31" s="5">
        <v>1.4591559903943653E-4</v>
      </c>
      <c r="AM31" s="5"/>
    </row>
    <row r="32" spans="1:39">
      <c r="A32" s="1" t="s">
        <v>142</v>
      </c>
      <c r="C32" s="1" t="s">
        <v>74</v>
      </c>
      <c r="E32" s="1" t="s">
        <v>74</v>
      </c>
      <c r="G32" s="1" t="s">
        <v>143</v>
      </c>
      <c r="I32" s="1" t="s">
        <v>144</v>
      </c>
      <c r="K32" s="2">
        <v>0</v>
      </c>
      <c r="M32" s="2">
        <v>0</v>
      </c>
      <c r="O32" s="2">
        <v>0</v>
      </c>
      <c r="Q32" s="2">
        <v>0</v>
      </c>
      <c r="S32" s="2">
        <v>0</v>
      </c>
      <c r="U32" s="2">
        <v>28237</v>
      </c>
      <c r="W32" s="2">
        <v>24949800095</v>
      </c>
      <c r="Y32" s="2">
        <v>0</v>
      </c>
      <c r="AA32" s="2">
        <v>0</v>
      </c>
      <c r="AC32" s="2">
        <v>28237</v>
      </c>
      <c r="AE32" s="2">
        <v>885441</v>
      </c>
      <c r="AG32" s="2">
        <v>24949800094</v>
      </c>
      <c r="AI32" s="2">
        <v>24997665868</v>
      </c>
      <c r="AK32" s="5">
        <v>1.2817918631000084E-3</v>
      </c>
      <c r="AM32" s="5"/>
    </row>
    <row r="33" spans="1:39">
      <c r="A33" s="1" t="s">
        <v>145</v>
      </c>
      <c r="C33" s="1" t="s">
        <v>74</v>
      </c>
      <c r="E33" s="1" t="s">
        <v>74</v>
      </c>
      <c r="G33" s="1" t="s">
        <v>146</v>
      </c>
      <c r="I33" s="1" t="s">
        <v>147</v>
      </c>
      <c r="K33" s="2">
        <v>0</v>
      </c>
      <c r="M33" s="2">
        <v>0</v>
      </c>
      <c r="O33" s="2">
        <v>0</v>
      </c>
      <c r="Q33" s="2">
        <v>0</v>
      </c>
      <c r="S33" s="2">
        <v>0</v>
      </c>
      <c r="U33" s="2">
        <v>10000</v>
      </c>
      <c r="W33" s="2">
        <v>8621403139</v>
      </c>
      <c r="Y33" s="2">
        <v>0</v>
      </c>
      <c r="AA33" s="2">
        <v>0</v>
      </c>
      <c r="AC33" s="2">
        <v>10000</v>
      </c>
      <c r="AE33" s="2">
        <v>860419</v>
      </c>
      <c r="AG33" s="2">
        <v>8621403139</v>
      </c>
      <c r="AI33" s="2">
        <v>8602630490</v>
      </c>
      <c r="AK33" s="5">
        <v>4.4111245512140537E-4</v>
      </c>
      <c r="AM33" s="5"/>
    </row>
    <row r="34" spans="1:39">
      <c r="A34" s="1" t="s">
        <v>148</v>
      </c>
      <c r="C34" s="1" t="s">
        <v>74</v>
      </c>
      <c r="E34" s="1" t="s">
        <v>74</v>
      </c>
      <c r="G34" s="1" t="s">
        <v>149</v>
      </c>
      <c r="I34" s="1" t="s">
        <v>150</v>
      </c>
      <c r="K34" s="2">
        <v>0</v>
      </c>
      <c r="M34" s="2">
        <v>0</v>
      </c>
      <c r="O34" s="2">
        <v>0</v>
      </c>
      <c r="Q34" s="2">
        <v>0</v>
      </c>
      <c r="S34" s="2">
        <v>0</v>
      </c>
      <c r="U34" s="2">
        <v>9997</v>
      </c>
      <c r="W34" s="2">
        <v>7736704373</v>
      </c>
      <c r="Y34" s="2">
        <v>0</v>
      </c>
      <c r="AA34" s="2">
        <v>0</v>
      </c>
      <c r="AC34" s="2">
        <v>9997</v>
      </c>
      <c r="AE34" s="2">
        <v>765414</v>
      </c>
      <c r="AG34" s="2">
        <v>7736704373</v>
      </c>
      <c r="AI34" s="2">
        <v>7650456861</v>
      </c>
      <c r="AK34" s="5">
        <v>3.9228836024969268E-4</v>
      </c>
      <c r="AM34" s="5"/>
    </row>
    <row r="35" spans="1:39">
      <c r="A35" s="1" t="s">
        <v>151</v>
      </c>
      <c r="C35" s="1" t="s">
        <v>74</v>
      </c>
      <c r="E35" s="1" t="s">
        <v>74</v>
      </c>
      <c r="G35" s="1" t="s">
        <v>152</v>
      </c>
      <c r="I35" s="1" t="s">
        <v>153</v>
      </c>
      <c r="K35" s="2">
        <v>0</v>
      </c>
      <c r="M35" s="2">
        <v>0</v>
      </c>
      <c r="O35" s="2">
        <v>0</v>
      </c>
      <c r="Q35" s="2">
        <v>0</v>
      </c>
      <c r="S35" s="2">
        <v>0</v>
      </c>
      <c r="U35" s="2">
        <v>10000</v>
      </c>
      <c r="W35" s="2">
        <v>7801251062</v>
      </c>
      <c r="Y35" s="2">
        <v>0</v>
      </c>
      <c r="AA35" s="2">
        <v>0</v>
      </c>
      <c r="AC35" s="2">
        <v>10000</v>
      </c>
      <c r="AE35" s="2">
        <v>773081</v>
      </c>
      <c r="AG35" s="2">
        <v>7801251062</v>
      </c>
      <c r="AI35" s="2">
        <v>7729408790</v>
      </c>
      <c r="AK35" s="5">
        <v>3.9633673583414265E-4</v>
      </c>
      <c r="AM35" s="5"/>
    </row>
    <row r="36" spans="1:39">
      <c r="A36" s="1" t="s">
        <v>154</v>
      </c>
      <c r="C36" s="1" t="s">
        <v>74</v>
      </c>
      <c r="E36" s="1" t="s">
        <v>74</v>
      </c>
      <c r="G36" s="1" t="s">
        <v>155</v>
      </c>
      <c r="I36" s="1" t="s">
        <v>156</v>
      </c>
      <c r="K36" s="2">
        <v>0</v>
      </c>
      <c r="M36" s="2">
        <v>0</v>
      </c>
      <c r="O36" s="2">
        <v>0</v>
      </c>
      <c r="Q36" s="2">
        <v>0</v>
      </c>
      <c r="S36" s="2">
        <v>0</v>
      </c>
      <c r="U36" s="2">
        <v>10000</v>
      </c>
      <c r="W36" s="2">
        <v>9151658437</v>
      </c>
      <c r="Y36" s="2">
        <v>0</v>
      </c>
      <c r="AA36" s="2">
        <v>0</v>
      </c>
      <c r="AC36" s="2">
        <v>10000</v>
      </c>
      <c r="AE36" s="2">
        <v>913225</v>
      </c>
      <c r="AG36" s="2">
        <v>9151658437</v>
      </c>
      <c r="AI36" s="2">
        <v>9130594779</v>
      </c>
      <c r="AK36" s="5">
        <v>4.6818459590531312E-4</v>
      </c>
      <c r="AM36" s="5"/>
    </row>
    <row r="37" spans="1:39">
      <c r="A37" s="1" t="s">
        <v>157</v>
      </c>
      <c r="C37" s="1" t="s">
        <v>74</v>
      </c>
      <c r="E37" s="1" t="s">
        <v>74</v>
      </c>
      <c r="G37" s="1" t="s">
        <v>158</v>
      </c>
      <c r="I37" s="1" t="s">
        <v>159</v>
      </c>
      <c r="K37" s="2">
        <v>0</v>
      </c>
      <c r="M37" s="2">
        <v>0</v>
      </c>
      <c r="O37" s="2">
        <v>0</v>
      </c>
      <c r="Q37" s="2">
        <v>0</v>
      </c>
      <c r="S37" s="2">
        <v>0</v>
      </c>
      <c r="U37" s="2">
        <v>15816</v>
      </c>
      <c r="W37" s="2">
        <v>12566082417</v>
      </c>
      <c r="Y37" s="2">
        <v>0</v>
      </c>
      <c r="AA37" s="2">
        <v>0</v>
      </c>
      <c r="AC37" s="2">
        <v>15816</v>
      </c>
      <c r="AE37" s="2">
        <v>783725</v>
      </c>
      <c r="AG37" s="2">
        <v>12566082417</v>
      </c>
      <c r="AI37" s="2">
        <v>12393147934</v>
      </c>
      <c r="AK37" s="5">
        <v>6.3547677866720889E-4</v>
      </c>
      <c r="AM37" s="5"/>
    </row>
    <row r="38" spans="1:39">
      <c r="A38" s="1" t="s">
        <v>160</v>
      </c>
      <c r="C38" s="1" t="s">
        <v>74</v>
      </c>
      <c r="E38" s="1" t="s">
        <v>74</v>
      </c>
      <c r="G38" s="1" t="s">
        <v>161</v>
      </c>
      <c r="I38" s="1" t="s">
        <v>162</v>
      </c>
      <c r="K38" s="2">
        <v>0</v>
      </c>
      <c r="M38" s="2">
        <v>0</v>
      </c>
      <c r="O38" s="2">
        <v>0</v>
      </c>
      <c r="Q38" s="2">
        <v>0</v>
      </c>
      <c r="S38" s="2">
        <v>0</v>
      </c>
      <c r="U38" s="2">
        <v>9542</v>
      </c>
      <c r="W38" s="2">
        <v>7038474343</v>
      </c>
      <c r="Y38" s="2">
        <v>0</v>
      </c>
      <c r="AA38" s="2">
        <v>0</v>
      </c>
      <c r="AC38" s="2">
        <v>9542</v>
      </c>
      <c r="AE38" s="2">
        <v>735495</v>
      </c>
      <c r="AG38" s="2">
        <v>7038474342</v>
      </c>
      <c r="AI38" s="2">
        <v>7016821260</v>
      </c>
      <c r="AK38" s="5">
        <v>3.5979776845520108E-4</v>
      </c>
      <c r="AM38" s="5"/>
    </row>
    <row r="39" spans="1:39">
      <c r="A39" s="1" t="s">
        <v>163</v>
      </c>
      <c r="C39" s="1" t="s">
        <v>74</v>
      </c>
      <c r="E39" s="1" t="s">
        <v>74</v>
      </c>
      <c r="G39" s="1" t="s">
        <v>164</v>
      </c>
      <c r="I39" s="1" t="s">
        <v>165</v>
      </c>
      <c r="K39" s="2">
        <v>0</v>
      </c>
      <c r="M39" s="2">
        <v>0</v>
      </c>
      <c r="O39" s="2">
        <v>0</v>
      </c>
      <c r="Q39" s="2">
        <v>0</v>
      </c>
      <c r="S39" s="2">
        <v>0</v>
      </c>
      <c r="U39" s="2">
        <v>10000</v>
      </c>
      <c r="W39" s="2">
        <v>6781846524</v>
      </c>
      <c r="Y39" s="2">
        <v>0</v>
      </c>
      <c r="AA39" s="2">
        <v>0</v>
      </c>
      <c r="AC39" s="2">
        <v>10000</v>
      </c>
      <c r="AE39" s="2">
        <v>678552</v>
      </c>
      <c r="AG39" s="2">
        <v>6781846524</v>
      </c>
      <c r="AI39" s="2">
        <v>6784290124</v>
      </c>
      <c r="AK39" s="5">
        <v>3.4787439450436556E-4</v>
      </c>
      <c r="AM39" s="5"/>
    </row>
    <row r="40" spans="1:39">
      <c r="A40" s="1" t="s">
        <v>166</v>
      </c>
      <c r="C40" s="1" t="s">
        <v>74</v>
      </c>
      <c r="E40" s="1" t="s">
        <v>74</v>
      </c>
      <c r="G40" s="1" t="s">
        <v>167</v>
      </c>
      <c r="I40" s="1" t="s">
        <v>168</v>
      </c>
      <c r="K40" s="2">
        <v>0</v>
      </c>
      <c r="M40" s="2">
        <v>0</v>
      </c>
      <c r="O40" s="2">
        <v>0</v>
      </c>
      <c r="Q40" s="2">
        <v>0</v>
      </c>
      <c r="S40" s="2">
        <v>0</v>
      </c>
      <c r="U40" s="2">
        <v>10000</v>
      </c>
      <c r="W40" s="2">
        <v>8627246887</v>
      </c>
      <c r="Y40" s="2">
        <v>0</v>
      </c>
      <c r="AA40" s="2">
        <v>0</v>
      </c>
      <c r="AC40" s="2">
        <v>10000</v>
      </c>
      <c r="AE40" s="2">
        <v>870060</v>
      </c>
      <c r="AG40" s="2">
        <v>8627246887</v>
      </c>
      <c r="AI40" s="2">
        <v>8699023016</v>
      </c>
      <c r="AK40" s="5">
        <v>4.4605512281457676E-4</v>
      </c>
      <c r="AM40" s="5"/>
    </row>
    <row r="41" spans="1:39">
      <c r="A41" s="1" t="s">
        <v>169</v>
      </c>
      <c r="C41" s="1" t="s">
        <v>74</v>
      </c>
      <c r="E41" s="1" t="s">
        <v>74</v>
      </c>
      <c r="G41" s="1" t="s">
        <v>170</v>
      </c>
      <c r="I41" s="1" t="s">
        <v>171</v>
      </c>
      <c r="K41" s="2">
        <v>0</v>
      </c>
      <c r="M41" s="2">
        <v>0</v>
      </c>
      <c r="O41" s="2">
        <v>0</v>
      </c>
      <c r="Q41" s="2">
        <v>0</v>
      </c>
      <c r="S41" s="2">
        <v>0</v>
      </c>
      <c r="U41" s="2">
        <v>7621</v>
      </c>
      <c r="W41" s="2">
        <v>5772408794</v>
      </c>
      <c r="Y41" s="2">
        <v>0</v>
      </c>
      <c r="AA41" s="2">
        <v>0</v>
      </c>
      <c r="AC41" s="2">
        <v>7621</v>
      </c>
      <c r="AE41" s="2">
        <v>751089</v>
      </c>
      <c r="AG41" s="2">
        <v>5772408794</v>
      </c>
      <c r="AI41" s="2">
        <v>5723011785</v>
      </c>
      <c r="AK41" s="5">
        <v>2.9345579612011057E-4</v>
      </c>
      <c r="AM41" s="5"/>
    </row>
    <row r="42" spans="1:39">
      <c r="A42" s="1" t="s">
        <v>172</v>
      </c>
      <c r="C42" s="1" t="s">
        <v>74</v>
      </c>
      <c r="E42" s="1" t="s">
        <v>74</v>
      </c>
      <c r="G42" s="1" t="s">
        <v>173</v>
      </c>
      <c r="I42" s="1" t="s">
        <v>174</v>
      </c>
      <c r="K42" s="2">
        <v>0</v>
      </c>
      <c r="M42" s="2">
        <v>0</v>
      </c>
      <c r="O42" s="2">
        <v>0</v>
      </c>
      <c r="Q42" s="2">
        <v>0</v>
      </c>
      <c r="S42" s="2">
        <v>0</v>
      </c>
      <c r="U42" s="2">
        <v>10000</v>
      </c>
      <c r="W42" s="2">
        <v>6908584458</v>
      </c>
      <c r="Y42" s="2">
        <v>0</v>
      </c>
      <c r="AA42" s="2">
        <v>0</v>
      </c>
      <c r="AC42" s="2">
        <v>10000</v>
      </c>
      <c r="AE42" s="2">
        <v>685558</v>
      </c>
      <c r="AG42" s="2">
        <v>6908584468</v>
      </c>
      <c r="AI42" s="2">
        <v>6854337426</v>
      </c>
      <c r="AK42" s="5">
        <v>3.5146617232113548E-4</v>
      </c>
      <c r="AM42" s="5"/>
    </row>
    <row r="43" spans="1:39">
      <c r="A43" s="1" t="s">
        <v>175</v>
      </c>
      <c r="C43" s="1" t="s">
        <v>74</v>
      </c>
      <c r="E43" s="1" t="s">
        <v>74</v>
      </c>
      <c r="G43" s="1" t="s">
        <v>176</v>
      </c>
      <c r="I43" s="1" t="s">
        <v>177</v>
      </c>
      <c r="K43" s="2">
        <v>16</v>
      </c>
      <c r="M43" s="2">
        <v>16</v>
      </c>
      <c r="O43" s="2">
        <v>0</v>
      </c>
      <c r="Q43" s="2">
        <v>0</v>
      </c>
      <c r="S43" s="2">
        <v>0</v>
      </c>
      <c r="U43" s="2">
        <v>100000</v>
      </c>
      <c r="W43" s="2">
        <v>94164000000</v>
      </c>
      <c r="Y43" s="2">
        <v>0</v>
      </c>
      <c r="AA43" s="2">
        <v>0</v>
      </c>
      <c r="AC43" s="2">
        <v>100000</v>
      </c>
      <c r="AE43" s="2">
        <v>942990</v>
      </c>
      <c r="AG43" s="2">
        <v>94164000000</v>
      </c>
      <c r="AI43" s="2">
        <v>94281908306</v>
      </c>
      <c r="AK43" s="5">
        <v>4.8344426852618286E-3</v>
      </c>
      <c r="AM43" s="5"/>
    </row>
    <row r="44" spans="1:39">
      <c r="A44" s="1" t="s">
        <v>178</v>
      </c>
      <c r="C44" s="1" t="s">
        <v>74</v>
      </c>
      <c r="E44" s="1" t="s">
        <v>74</v>
      </c>
      <c r="G44" s="1" t="s">
        <v>179</v>
      </c>
      <c r="I44" s="1" t="s">
        <v>180</v>
      </c>
      <c r="K44" s="2">
        <v>16</v>
      </c>
      <c r="M44" s="2">
        <v>16</v>
      </c>
      <c r="O44" s="2">
        <v>0</v>
      </c>
      <c r="Q44" s="2">
        <v>0</v>
      </c>
      <c r="S44" s="2">
        <v>0</v>
      </c>
      <c r="U44" s="2">
        <v>300000</v>
      </c>
      <c r="W44" s="2">
        <v>283104000000</v>
      </c>
      <c r="Y44" s="2">
        <v>0</v>
      </c>
      <c r="AA44" s="2">
        <v>0</v>
      </c>
      <c r="AC44" s="2">
        <v>300000</v>
      </c>
      <c r="AE44" s="2">
        <v>944500</v>
      </c>
      <c r="AG44" s="2">
        <v>283104000000</v>
      </c>
      <c r="AI44" s="2">
        <v>283298642812</v>
      </c>
      <c r="AK44" s="5">
        <v>1.4526552082950549E-2</v>
      </c>
      <c r="AM44" s="5"/>
    </row>
    <row r="45" spans="1:39" ht="22.5" thickBot="1">
      <c r="Q45" s="3">
        <f>SUM(Q9:Q44)</f>
        <v>2629565291730</v>
      </c>
      <c r="S45" s="3">
        <f>SUM(S9:S44)</f>
        <v>2823540495240</v>
      </c>
      <c r="W45" s="3">
        <f>SUM(W9:W44)</f>
        <v>645376925941</v>
      </c>
      <c r="AA45" s="3">
        <f>SUM(AA9:AA44)</f>
        <v>299982812500</v>
      </c>
      <c r="AG45" s="3">
        <f>SUM(AG9:AG44)</f>
        <v>2975554811421</v>
      </c>
      <c r="AI45" s="3">
        <f>SUM(AI9:AI44)</f>
        <v>3150944119848</v>
      </c>
      <c r="AK45" s="6">
        <f>SUM(AK9:AK44)</f>
        <v>0.16156926631594831</v>
      </c>
    </row>
    <row r="46" spans="1:39" ht="22.5" thickTop="1">
      <c r="Q46" s="2"/>
      <c r="S46" s="2"/>
      <c r="AG46" s="2"/>
      <c r="AI46" s="2"/>
      <c r="AM46" s="2"/>
    </row>
    <row r="47" spans="1:39">
      <c r="Q47" s="2"/>
      <c r="S47" s="2"/>
      <c r="AG47" s="2"/>
      <c r="AI47" s="2"/>
      <c r="AK47" s="5"/>
    </row>
    <row r="49" spans="37:37">
      <c r="AK49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5"/>
  <sheetViews>
    <sheetView rightToLeft="1" workbookViewId="0">
      <selection activeCell="I18" sqref="I18"/>
    </sheetView>
  </sheetViews>
  <sheetFormatPr defaultRowHeight="21.75"/>
  <cols>
    <col min="1" max="1" width="28.710937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19.5703125" style="1" bestFit="1" customWidth="1"/>
    <col min="22" max="16384" width="9.140625" style="1"/>
  </cols>
  <sheetData>
    <row r="2" spans="1:21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2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2.5">
      <c r="A6" s="25" t="s">
        <v>182</v>
      </c>
      <c r="C6" s="26" t="s">
        <v>183</v>
      </c>
      <c r="D6" s="26" t="s">
        <v>183</v>
      </c>
      <c r="E6" s="26" t="s">
        <v>183</v>
      </c>
      <c r="F6" s="26" t="s">
        <v>183</v>
      </c>
      <c r="G6" s="26" t="s">
        <v>183</v>
      </c>
      <c r="H6" s="26" t="s">
        <v>183</v>
      </c>
      <c r="I6" s="26" t="s">
        <v>183</v>
      </c>
      <c r="K6" s="26" t="s">
        <v>314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21" ht="22.5">
      <c r="A7" s="26" t="s">
        <v>182</v>
      </c>
      <c r="C7" s="26" t="s">
        <v>184</v>
      </c>
      <c r="E7" s="26" t="s">
        <v>185</v>
      </c>
      <c r="G7" s="26" t="s">
        <v>186</v>
      </c>
      <c r="I7" s="26" t="s">
        <v>71</v>
      </c>
      <c r="K7" s="26" t="s">
        <v>187</v>
      </c>
      <c r="M7" s="26" t="s">
        <v>188</v>
      </c>
      <c r="O7" s="26" t="s">
        <v>189</v>
      </c>
      <c r="Q7" s="26" t="s">
        <v>187</v>
      </c>
      <c r="S7" s="26" t="s">
        <v>181</v>
      </c>
    </row>
    <row r="8" spans="1:21">
      <c r="A8" s="1" t="s">
        <v>190</v>
      </c>
      <c r="C8" s="1" t="s">
        <v>191</v>
      </c>
      <c r="E8" s="1" t="s">
        <v>192</v>
      </c>
      <c r="G8" s="1" t="s">
        <v>193</v>
      </c>
      <c r="I8" s="1">
        <v>0</v>
      </c>
      <c r="K8" s="2">
        <v>1650718</v>
      </c>
      <c r="M8" s="2">
        <v>0</v>
      </c>
      <c r="O8" s="2">
        <v>0</v>
      </c>
      <c r="Q8" s="2">
        <v>1650718</v>
      </c>
      <c r="S8" s="5">
        <v>8.4642978742319093E-8</v>
      </c>
      <c r="U8" s="5"/>
    </row>
    <row r="9" spans="1:21">
      <c r="A9" s="1" t="s">
        <v>194</v>
      </c>
      <c r="C9" s="1" t="s">
        <v>195</v>
      </c>
      <c r="E9" s="1" t="s">
        <v>192</v>
      </c>
      <c r="G9" s="1" t="s">
        <v>196</v>
      </c>
      <c r="I9" s="1">
        <v>8</v>
      </c>
      <c r="K9" s="2">
        <v>1481335165229</v>
      </c>
      <c r="M9" s="2">
        <v>1680508990158</v>
      </c>
      <c r="O9" s="2">
        <v>2184433736805</v>
      </c>
      <c r="Q9" s="2">
        <v>977410418582</v>
      </c>
      <c r="S9" s="5">
        <v>5.0118148152838604E-2</v>
      </c>
      <c r="U9" s="5"/>
    </row>
    <row r="10" spans="1:21">
      <c r="A10" s="1" t="s">
        <v>194</v>
      </c>
      <c r="C10" s="1" t="s">
        <v>197</v>
      </c>
      <c r="E10" s="1" t="s">
        <v>198</v>
      </c>
      <c r="G10" s="1" t="s">
        <v>199</v>
      </c>
      <c r="I10" s="1">
        <v>0</v>
      </c>
      <c r="K10" s="2">
        <v>500000</v>
      </c>
      <c r="M10" s="2">
        <v>0</v>
      </c>
      <c r="O10" s="2">
        <v>500000</v>
      </c>
      <c r="Q10" s="2">
        <v>0</v>
      </c>
      <c r="S10" s="5">
        <v>0</v>
      </c>
      <c r="U10" s="5"/>
    </row>
    <row r="11" spans="1:21">
      <c r="A11" s="1" t="s">
        <v>200</v>
      </c>
      <c r="C11" s="1" t="s">
        <v>201</v>
      </c>
      <c r="E11" s="1" t="s">
        <v>192</v>
      </c>
      <c r="G11" s="1" t="s">
        <v>202</v>
      </c>
      <c r="I11" s="1">
        <v>10</v>
      </c>
      <c r="K11" s="2">
        <v>119589315304</v>
      </c>
      <c r="M11" s="2">
        <v>2747242706</v>
      </c>
      <c r="O11" s="2">
        <v>22437440144</v>
      </c>
      <c r="Q11" s="2">
        <v>99899117866</v>
      </c>
      <c r="S11" s="5">
        <v>5.12247331761589E-3</v>
      </c>
      <c r="U11" s="5"/>
    </row>
    <row r="12" spans="1:21" ht="22.5" thickBot="1">
      <c r="K12" s="3">
        <f>SUM(K8:K11)</f>
        <v>1600926631251</v>
      </c>
      <c r="M12" s="3">
        <f>SUM(M8:M11)</f>
        <v>1683256232864</v>
      </c>
      <c r="O12" s="3">
        <f>SUM(O8:O11)</f>
        <v>2206871676949</v>
      </c>
      <c r="Q12" s="3">
        <f>SUM(Q8:Q11)</f>
        <v>1077311187166</v>
      </c>
      <c r="S12" s="6">
        <f>SUM(S8:S11)</f>
        <v>5.5240706113433236E-2</v>
      </c>
    </row>
    <row r="13" spans="1:21" ht="22.5" thickTop="1">
      <c r="U13" s="2"/>
    </row>
    <row r="14" spans="1:21">
      <c r="K14" s="2"/>
      <c r="Q14" s="2"/>
    </row>
    <row r="15" spans="1:21">
      <c r="S15" s="2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5"/>
  <sheetViews>
    <sheetView rightToLeft="1" workbookViewId="0">
      <selection activeCell="G14" sqref="G14"/>
    </sheetView>
  </sheetViews>
  <sheetFormatPr defaultRowHeight="21.75"/>
  <cols>
    <col min="1" max="1" width="24.28515625" style="1" bestFit="1" customWidth="1"/>
    <col min="2" max="2" width="1" style="1" customWidth="1"/>
    <col min="3" max="3" width="20.140625" style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21.42578125" style="11" bestFit="1" customWidth="1"/>
    <col min="10" max="10" width="20.5703125" style="1" bestFit="1" customWidth="1"/>
    <col min="11" max="11" width="26.42578125" style="11" customWidth="1"/>
    <col min="12" max="16384" width="9.140625" style="1"/>
  </cols>
  <sheetData>
    <row r="2" spans="1:10" ht="22.5">
      <c r="A2" s="24" t="s">
        <v>0</v>
      </c>
      <c r="B2" s="24"/>
      <c r="C2" s="24"/>
      <c r="D2" s="24"/>
      <c r="E2" s="24"/>
      <c r="F2" s="24"/>
      <c r="G2" s="24"/>
    </row>
    <row r="3" spans="1:10" ht="22.5">
      <c r="A3" s="24" t="s">
        <v>203</v>
      </c>
      <c r="B3" s="24"/>
      <c r="C3" s="24"/>
      <c r="D3" s="24"/>
      <c r="E3" s="24"/>
      <c r="F3" s="24"/>
      <c r="G3" s="24"/>
    </row>
    <row r="4" spans="1:10" ht="22.5">
      <c r="A4" s="24" t="s">
        <v>2</v>
      </c>
      <c r="B4" s="24"/>
      <c r="C4" s="24"/>
      <c r="D4" s="24"/>
      <c r="E4" s="24"/>
      <c r="F4" s="24"/>
      <c r="G4" s="24"/>
    </row>
    <row r="5" spans="1:10">
      <c r="A5" s="14"/>
      <c r="B5" s="14"/>
      <c r="C5" s="14"/>
      <c r="D5" s="14"/>
      <c r="E5" s="14"/>
      <c r="F5" s="14"/>
      <c r="G5" s="14"/>
      <c r="H5" s="14"/>
      <c r="I5" s="16"/>
      <c r="J5" s="14"/>
    </row>
    <row r="6" spans="1:10" ht="22.5">
      <c r="A6" s="27" t="s">
        <v>207</v>
      </c>
      <c r="B6" s="14"/>
      <c r="C6" s="27" t="s">
        <v>187</v>
      </c>
      <c r="D6" s="14"/>
      <c r="E6" s="27" t="s">
        <v>302</v>
      </c>
      <c r="F6" s="14"/>
      <c r="G6" s="27" t="s">
        <v>13</v>
      </c>
      <c r="H6" s="14"/>
      <c r="I6" s="16"/>
      <c r="J6" s="16"/>
    </row>
    <row r="7" spans="1:10">
      <c r="A7" s="14" t="s">
        <v>311</v>
      </c>
      <c r="B7" s="14"/>
      <c r="C7" s="15">
        <v>989201447868</v>
      </c>
      <c r="D7" s="14"/>
      <c r="E7" s="17">
        <v>0.99078812033332642</v>
      </c>
      <c r="F7" s="14"/>
      <c r="G7" s="17">
        <v>5.07227504175531E-2</v>
      </c>
      <c r="H7" s="14"/>
      <c r="I7" s="16"/>
      <c r="J7" s="18"/>
    </row>
    <row r="8" spans="1:10">
      <c r="A8" s="14" t="s">
        <v>312</v>
      </c>
      <c r="B8" s="14"/>
      <c r="C8" s="15">
        <v>2068252677</v>
      </c>
      <c r="D8" s="14"/>
      <c r="E8" s="17">
        <v>2.071570140375136E-3</v>
      </c>
      <c r="F8" s="14"/>
      <c r="G8" s="17">
        <v>1.06052679726674E-4</v>
      </c>
      <c r="H8" s="14"/>
      <c r="I8" s="16"/>
      <c r="J8" s="18"/>
    </row>
    <row r="9" spans="1:10">
      <c r="A9" s="14" t="s">
        <v>313</v>
      </c>
      <c r="B9" s="14"/>
      <c r="C9" s="15">
        <v>7128874859</v>
      </c>
      <c r="D9" s="14"/>
      <c r="E9" s="17">
        <v>7.1403095262984675E-3</v>
      </c>
      <c r="F9" s="14"/>
      <c r="G9" s="17">
        <v>3.6554348056239198E-4</v>
      </c>
      <c r="H9" s="14"/>
      <c r="I9" s="16"/>
      <c r="J9" s="15"/>
    </row>
    <row r="10" spans="1:10">
      <c r="A10" s="14" t="s">
        <v>309</v>
      </c>
      <c r="B10" s="14"/>
      <c r="C10" s="15">
        <v>0</v>
      </c>
      <c r="D10" s="14"/>
      <c r="E10" s="17">
        <v>0</v>
      </c>
      <c r="F10" s="14"/>
      <c r="G10" s="17">
        <v>0</v>
      </c>
      <c r="H10" s="14"/>
      <c r="I10" s="16"/>
      <c r="J10" s="15"/>
    </row>
    <row r="11" spans="1:10" ht="22.5" thickBot="1">
      <c r="A11" s="14"/>
      <c r="B11" s="14"/>
      <c r="C11" s="19">
        <f>SUM(C7:C10)</f>
        <v>998398575404</v>
      </c>
      <c r="D11" s="14"/>
      <c r="E11" s="20">
        <f>SUM(E7:E10)</f>
        <v>1</v>
      </c>
      <c r="F11" s="14"/>
      <c r="G11" s="20">
        <f>SUM(G7:G10)</f>
        <v>5.1194346577842165E-2</v>
      </c>
      <c r="H11" s="14"/>
      <c r="I11" s="16"/>
      <c r="J11" s="18"/>
    </row>
    <row r="12" spans="1:10" ht="22.5" thickTop="1">
      <c r="A12" s="14"/>
      <c r="B12" s="14"/>
      <c r="C12" s="14"/>
      <c r="D12" s="14"/>
      <c r="E12" s="14"/>
      <c r="F12" s="14"/>
      <c r="G12" s="14"/>
      <c r="H12" s="14"/>
      <c r="I12" s="16"/>
      <c r="J12" s="15"/>
    </row>
    <row r="13" spans="1:10">
      <c r="A13" s="14"/>
      <c r="B13" s="14"/>
      <c r="C13" s="14"/>
      <c r="D13" s="14"/>
      <c r="E13" s="14"/>
      <c r="F13" s="14"/>
      <c r="G13" s="15"/>
      <c r="H13" s="14"/>
      <c r="I13" s="16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6"/>
      <c r="J14" s="14"/>
    </row>
    <row r="15" spans="1:10">
      <c r="C15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</sheetPr>
  <dimension ref="A2:S24"/>
  <sheetViews>
    <sheetView rightToLeft="1" workbookViewId="0">
      <selection activeCell="E19" sqref="E19"/>
    </sheetView>
  </sheetViews>
  <sheetFormatPr defaultRowHeight="21.75"/>
  <cols>
    <col min="1" max="1" width="30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2.5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2.5">
      <c r="A6" s="26" t="s">
        <v>204</v>
      </c>
      <c r="B6" s="26" t="s">
        <v>204</v>
      </c>
      <c r="C6" s="26" t="s">
        <v>204</v>
      </c>
      <c r="D6" s="26" t="s">
        <v>204</v>
      </c>
      <c r="E6" s="26" t="s">
        <v>204</v>
      </c>
      <c r="F6" s="26" t="s">
        <v>204</v>
      </c>
      <c r="G6" s="26" t="s">
        <v>204</v>
      </c>
      <c r="I6" s="26" t="s">
        <v>205</v>
      </c>
      <c r="J6" s="26" t="s">
        <v>205</v>
      </c>
      <c r="K6" s="26" t="s">
        <v>205</v>
      </c>
      <c r="L6" s="26" t="s">
        <v>205</v>
      </c>
      <c r="M6" s="26" t="s">
        <v>205</v>
      </c>
      <c r="O6" s="26" t="s">
        <v>206</v>
      </c>
      <c r="P6" s="26" t="s">
        <v>206</v>
      </c>
      <c r="Q6" s="26" t="s">
        <v>206</v>
      </c>
      <c r="R6" s="26" t="s">
        <v>206</v>
      </c>
      <c r="S6" s="26" t="s">
        <v>206</v>
      </c>
    </row>
    <row r="7" spans="1:19" ht="22.5">
      <c r="A7" s="26" t="s">
        <v>207</v>
      </c>
      <c r="C7" s="26" t="s">
        <v>208</v>
      </c>
      <c r="E7" s="26" t="s">
        <v>70</v>
      </c>
      <c r="G7" s="26" t="s">
        <v>71</v>
      </c>
      <c r="I7" s="26" t="s">
        <v>209</v>
      </c>
      <c r="K7" s="26" t="s">
        <v>210</v>
      </c>
      <c r="M7" s="26" t="s">
        <v>211</v>
      </c>
      <c r="O7" s="26" t="s">
        <v>209</v>
      </c>
      <c r="Q7" s="26" t="s">
        <v>210</v>
      </c>
      <c r="S7" s="26" t="s">
        <v>211</v>
      </c>
    </row>
    <row r="8" spans="1:19">
      <c r="A8" s="1" t="s">
        <v>175</v>
      </c>
      <c r="C8" s="1" t="s">
        <v>212</v>
      </c>
      <c r="E8" s="1" t="s">
        <v>177</v>
      </c>
      <c r="G8" s="2">
        <v>16</v>
      </c>
      <c r="I8" s="2">
        <v>449551792</v>
      </c>
      <c r="K8" s="2">
        <v>0</v>
      </c>
      <c r="M8" s="2">
        <v>449551792</v>
      </c>
      <c r="O8" s="2">
        <v>449551792</v>
      </c>
      <c r="Q8" s="2">
        <v>0</v>
      </c>
      <c r="S8" s="2">
        <v>449551792</v>
      </c>
    </row>
    <row r="9" spans="1:19">
      <c r="A9" s="1" t="s">
        <v>178</v>
      </c>
      <c r="C9" s="1" t="s">
        <v>212</v>
      </c>
      <c r="E9" s="1" t="s">
        <v>180</v>
      </c>
      <c r="G9" s="2">
        <v>16</v>
      </c>
      <c r="I9" s="2">
        <v>2878501171</v>
      </c>
      <c r="K9" s="2">
        <v>0</v>
      </c>
      <c r="M9" s="2">
        <v>2878501171</v>
      </c>
      <c r="O9" s="2">
        <v>2878501171</v>
      </c>
      <c r="Q9" s="2">
        <v>0</v>
      </c>
      <c r="S9" s="2">
        <v>2878501171</v>
      </c>
    </row>
    <row r="10" spans="1:19">
      <c r="A10" s="1" t="s">
        <v>110</v>
      </c>
      <c r="C10" s="1" t="s">
        <v>212</v>
      </c>
      <c r="E10" s="1" t="s">
        <v>112</v>
      </c>
      <c r="G10" s="2">
        <v>15</v>
      </c>
      <c r="I10" s="2">
        <v>7128682058</v>
      </c>
      <c r="K10" s="2">
        <v>0</v>
      </c>
      <c r="M10" s="2">
        <v>7128682058</v>
      </c>
      <c r="O10" s="2">
        <v>50036650093</v>
      </c>
      <c r="Q10" s="2">
        <v>0</v>
      </c>
      <c r="S10" s="2">
        <v>50036650093</v>
      </c>
    </row>
    <row r="11" spans="1:19">
      <c r="A11" s="1" t="s">
        <v>107</v>
      </c>
      <c r="C11" s="1" t="s">
        <v>212</v>
      </c>
      <c r="E11" s="1" t="s">
        <v>109</v>
      </c>
      <c r="G11" s="2">
        <v>15</v>
      </c>
      <c r="I11" s="2">
        <v>4632273464</v>
      </c>
      <c r="K11" s="2">
        <v>0</v>
      </c>
      <c r="M11" s="2">
        <v>4632273464</v>
      </c>
      <c r="O11" s="2">
        <v>34479823455</v>
      </c>
      <c r="Q11" s="2">
        <v>0</v>
      </c>
      <c r="S11" s="2">
        <v>34479823455</v>
      </c>
    </row>
    <row r="12" spans="1:19">
      <c r="A12" s="1" t="s">
        <v>104</v>
      </c>
      <c r="C12" s="1" t="s">
        <v>212</v>
      </c>
      <c r="E12" s="1" t="s">
        <v>106</v>
      </c>
      <c r="G12" s="2">
        <v>18</v>
      </c>
      <c r="I12" s="2">
        <v>31083288</v>
      </c>
      <c r="K12" s="2">
        <v>0</v>
      </c>
      <c r="M12" s="2">
        <v>31083288</v>
      </c>
      <c r="O12" s="2">
        <v>272100983</v>
      </c>
      <c r="Q12" s="2">
        <v>0</v>
      </c>
      <c r="S12" s="2">
        <v>272100983</v>
      </c>
    </row>
    <row r="13" spans="1:19">
      <c r="A13" s="1" t="s">
        <v>213</v>
      </c>
      <c r="C13" s="1" t="s">
        <v>212</v>
      </c>
      <c r="E13" s="1" t="s">
        <v>214</v>
      </c>
      <c r="G13" s="2">
        <v>16</v>
      </c>
      <c r="I13" s="2">
        <v>0</v>
      </c>
      <c r="K13" s="2">
        <v>0</v>
      </c>
      <c r="M13" s="2">
        <v>0</v>
      </c>
      <c r="O13" s="2">
        <v>651062030</v>
      </c>
      <c r="Q13" s="2">
        <v>0</v>
      </c>
      <c r="S13" s="2">
        <v>651062030</v>
      </c>
    </row>
    <row r="14" spans="1:19">
      <c r="A14" s="1" t="s">
        <v>73</v>
      </c>
      <c r="C14" s="1" t="s">
        <v>212</v>
      </c>
      <c r="E14" s="1" t="s">
        <v>76</v>
      </c>
      <c r="G14" s="2">
        <v>19</v>
      </c>
      <c r="I14" s="2">
        <v>811814535</v>
      </c>
      <c r="K14" s="2">
        <v>0</v>
      </c>
      <c r="M14" s="2">
        <v>811814535</v>
      </c>
      <c r="O14" s="2">
        <v>7214540600</v>
      </c>
      <c r="Q14" s="2">
        <v>0</v>
      </c>
      <c r="S14" s="2">
        <v>7214540600</v>
      </c>
    </row>
    <row r="15" spans="1:19">
      <c r="A15" s="1" t="s">
        <v>77</v>
      </c>
      <c r="C15" s="1" t="s">
        <v>212</v>
      </c>
      <c r="E15" s="1" t="s">
        <v>79</v>
      </c>
      <c r="G15" s="2">
        <v>20</v>
      </c>
      <c r="I15" s="2">
        <v>2513333334</v>
      </c>
      <c r="K15" s="2">
        <v>0</v>
      </c>
      <c r="M15" s="2">
        <v>2513333334</v>
      </c>
      <c r="O15" s="2">
        <v>22595899395</v>
      </c>
      <c r="Q15" s="2">
        <v>0</v>
      </c>
      <c r="S15" s="2">
        <v>22595899395</v>
      </c>
    </row>
    <row r="16" spans="1:19">
      <c r="A16" s="1" t="s">
        <v>80</v>
      </c>
      <c r="C16" s="1" t="s">
        <v>212</v>
      </c>
      <c r="E16" s="1" t="s">
        <v>82</v>
      </c>
      <c r="G16" s="2">
        <v>20</v>
      </c>
      <c r="I16" s="2">
        <v>1613501855</v>
      </c>
      <c r="K16" s="2">
        <v>0</v>
      </c>
      <c r="M16" s="2">
        <v>1613501855</v>
      </c>
      <c r="O16" s="2">
        <v>21906367605</v>
      </c>
      <c r="Q16" s="2">
        <v>0</v>
      </c>
      <c r="S16" s="2">
        <v>21906367605</v>
      </c>
    </row>
    <row r="17" spans="1:19">
      <c r="A17" s="1" t="s">
        <v>194</v>
      </c>
      <c r="C17" s="2">
        <v>1</v>
      </c>
      <c r="E17" s="1" t="s">
        <v>212</v>
      </c>
      <c r="G17" s="1">
        <v>0</v>
      </c>
      <c r="I17" s="2">
        <v>6361632153</v>
      </c>
      <c r="K17" s="2">
        <v>0</v>
      </c>
      <c r="M17" s="2">
        <v>6361632153</v>
      </c>
      <c r="O17" s="2">
        <v>65776767943</v>
      </c>
      <c r="Q17" s="2">
        <v>0</v>
      </c>
      <c r="S17" s="2">
        <v>65776767943</v>
      </c>
    </row>
    <row r="18" spans="1:19">
      <c r="A18" s="1" t="s">
        <v>200</v>
      </c>
      <c r="C18" s="2">
        <v>17</v>
      </c>
      <c r="E18" s="1" t="s">
        <v>212</v>
      </c>
      <c r="G18" s="1">
        <v>0</v>
      </c>
      <c r="I18" s="2">
        <v>767242706</v>
      </c>
      <c r="K18" s="2">
        <v>0</v>
      </c>
      <c r="M18" s="2">
        <v>767242706</v>
      </c>
      <c r="O18" s="2">
        <v>3299429787</v>
      </c>
      <c r="Q18" s="2">
        <v>0</v>
      </c>
      <c r="S18" s="2">
        <v>3299429787</v>
      </c>
    </row>
    <row r="19" spans="1:19" ht="22.5" thickBot="1">
      <c r="I19" s="3">
        <f>SUM(I8:I18)</f>
        <v>27187616356</v>
      </c>
      <c r="K19" s="3">
        <f>SUM(K8:K18)</f>
        <v>0</v>
      </c>
      <c r="M19" s="3">
        <f>SUM(M8:M18)</f>
        <v>27187616356</v>
      </c>
      <c r="O19" s="3">
        <f>SUM(O8:O18)</f>
        <v>209560694854</v>
      </c>
      <c r="Q19" s="3">
        <f>SUM(Q8:Q18)</f>
        <v>0</v>
      </c>
      <c r="S19" s="3">
        <f>SUM(S8:S18)</f>
        <v>209560694854</v>
      </c>
    </row>
    <row r="20" spans="1:19" ht="22.5" thickTop="1">
      <c r="M20" s="2"/>
      <c r="S20" s="2"/>
    </row>
    <row r="21" spans="1:19">
      <c r="I21" s="11"/>
      <c r="M21" s="2"/>
      <c r="O21" s="12"/>
      <c r="S21" s="2"/>
    </row>
    <row r="22" spans="1:19">
      <c r="O22" s="13"/>
    </row>
    <row r="23" spans="1:19">
      <c r="O23" s="2"/>
      <c r="P23" s="2"/>
      <c r="Q23" s="2"/>
      <c r="R23" s="2"/>
      <c r="S23" s="2"/>
    </row>
    <row r="24" spans="1:19">
      <c r="O24" s="11"/>
      <c r="S24" s="11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3"/>
  <sheetViews>
    <sheetView rightToLeft="1" topLeftCell="A19" workbookViewId="0">
      <selection activeCell="S39" sqref="S39"/>
    </sheetView>
  </sheetViews>
  <sheetFormatPr defaultRowHeight="21.75"/>
  <cols>
    <col min="1" max="1" width="26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2.5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2.5">
      <c r="A6" s="25" t="s">
        <v>3</v>
      </c>
      <c r="C6" s="26" t="s">
        <v>215</v>
      </c>
      <c r="D6" s="26" t="s">
        <v>215</v>
      </c>
      <c r="E6" s="26" t="s">
        <v>215</v>
      </c>
      <c r="F6" s="26" t="s">
        <v>215</v>
      </c>
      <c r="G6" s="26" t="s">
        <v>215</v>
      </c>
      <c r="I6" s="26" t="s">
        <v>205</v>
      </c>
      <c r="J6" s="26" t="s">
        <v>205</v>
      </c>
      <c r="K6" s="26" t="s">
        <v>205</v>
      </c>
      <c r="L6" s="26" t="s">
        <v>205</v>
      </c>
      <c r="M6" s="26" t="s">
        <v>205</v>
      </c>
      <c r="O6" s="26" t="s">
        <v>206</v>
      </c>
      <c r="P6" s="26" t="s">
        <v>206</v>
      </c>
      <c r="Q6" s="26" t="s">
        <v>206</v>
      </c>
      <c r="R6" s="26" t="s">
        <v>206</v>
      </c>
      <c r="S6" s="26" t="s">
        <v>206</v>
      </c>
    </row>
    <row r="7" spans="1:19" ht="22.5">
      <c r="A7" s="26" t="s">
        <v>3</v>
      </c>
      <c r="C7" s="26" t="s">
        <v>216</v>
      </c>
      <c r="E7" s="28" t="s">
        <v>217</v>
      </c>
      <c r="G7" s="26" t="s">
        <v>218</v>
      </c>
      <c r="I7" s="28" t="s">
        <v>219</v>
      </c>
      <c r="K7" s="28" t="s">
        <v>210</v>
      </c>
      <c r="M7" s="28" t="s">
        <v>220</v>
      </c>
      <c r="O7" s="28" t="s">
        <v>219</v>
      </c>
      <c r="Q7" s="28" t="s">
        <v>210</v>
      </c>
      <c r="S7" s="28" t="s">
        <v>220</v>
      </c>
    </row>
    <row r="8" spans="1:19">
      <c r="A8" s="1" t="s">
        <v>51</v>
      </c>
      <c r="C8" s="1" t="s">
        <v>221</v>
      </c>
      <c r="E8" s="2">
        <v>800401</v>
      </c>
      <c r="G8" s="2">
        <v>1600</v>
      </c>
      <c r="I8" s="2">
        <v>0</v>
      </c>
      <c r="K8" s="2">
        <v>0</v>
      </c>
      <c r="M8" s="2">
        <v>0</v>
      </c>
      <c r="O8" s="2">
        <v>1280641600</v>
      </c>
      <c r="Q8" s="2">
        <v>0</v>
      </c>
      <c r="S8" s="2">
        <v>1280641600</v>
      </c>
    </row>
    <row r="9" spans="1:19">
      <c r="A9" s="1" t="s">
        <v>43</v>
      </c>
      <c r="C9" s="1" t="s">
        <v>222</v>
      </c>
      <c r="E9" s="2">
        <v>32979255</v>
      </c>
      <c r="G9" s="2">
        <v>800</v>
      </c>
      <c r="I9" s="2">
        <v>0</v>
      </c>
      <c r="K9" s="2">
        <v>0</v>
      </c>
      <c r="M9" s="2">
        <v>0</v>
      </c>
      <c r="O9" s="2">
        <v>26383404000</v>
      </c>
      <c r="Q9" s="2">
        <v>0</v>
      </c>
      <c r="S9" s="2">
        <v>26383404000</v>
      </c>
    </row>
    <row r="10" spans="1:19">
      <c r="A10" s="1" t="s">
        <v>58</v>
      </c>
      <c r="C10" s="1" t="s">
        <v>222</v>
      </c>
      <c r="E10" s="2">
        <v>18700000</v>
      </c>
      <c r="G10" s="2">
        <v>250</v>
      </c>
      <c r="I10" s="2">
        <v>0</v>
      </c>
      <c r="K10" s="2">
        <v>0</v>
      </c>
      <c r="M10" s="2">
        <v>0</v>
      </c>
      <c r="O10" s="2">
        <v>4675000000</v>
      </c>
      <c r="Q10" s="2">
        <v>0</v>
      </c>
      <c r="S10" s="2">
        <v>4675000000</v>
      </c>
    </row>
    <row r="11" spans="1:19">
      <c r="A11" s="1" t="s">
        <v>29</v>
      </c>
      <c r="C11" s="1" t="s">
        <v>223</v>
      </c>
      <c r="E11" s="2">
        <v>15800000</v>
      </c>
      <c r="G11" s="2">
        <v>900</v>
      </c>
      <c r="I11" s="2">
        <v>0</v>
      </c>
      <c r="K11" s="2">
        <v>0</v>
      </c>
      <c r="M11" s="2">
        <v>0</v>
      </c>
      <c r="O11" s="2">
        <v>14220000000</v>
      </c>
      <c r="Q11" s="2">
        <v>144610169</v>
      </c>
      <c r="S11" s="2">
        <v>14075389831</v>
      </c>
    </row>
    <row r="12" spans="1:19">
      <c r="A12" s="1" t="s">
        <v>25</v>
      </c>
      <c r="C12" s="1" t="s">
        <v>224</v>
      </c>
      <c r="E12" s="2">
        <v>7006623</v>
      </c>
      <c r="G12" s="2">
        <v>200</v>
      </c>
      <c r="I12" s="2">
        <v>0</v>
      </c>
      <c r="K12" s="2">
        <v>0</v>
      </c>
      <c r="M12" s="2">
        <v>0</v>
      </c>
      <c r="O12" s="2">
        <v>1401324600</v>
      </c>
      <c r="Q12" s="2">
        <v>27292420</v>
      </c>
      <c r="S12" s="2">
        <v>1374032180</v>
      </c>
    </row>
    <row r="13" spans="1:19">
      <c r="A13" s="1" t="s">
        <v>34</v>
      </c>
      <c r="C13" s="1" t="s">
        <v>225</v>
      </c>
      <c r="E13" s="2">
        <v>600000</v>
      </c>
      <c r="G13" s="2">
        <v>8500</v>
      </c>
      <c r="I13" s="2">
        <v>0</v>
      </c>
      <c r="K13" s="2">
        <v>0</v>
      </c>
      <c r="M13" s="2">
        <v>0</v>
      </c>
      <c r="O13" s="2">
        <v>5100000000</v>
      </c>
      <c r="Q13" s="2">
        <v>34693878</v>
      </c>
      <c r="S13" s="2">
        <v>5065306122</v>
      </c>
    </row>
    <row r="14" spans="1:19">
      <c r="A14" s="1" t="s">
        <v>226</v>
      </c>
      <c r="C14" s="1" t="s">
        <v>224</v>
      </c>
      <c r="E14" s="2">
        <v>150000</v>
      </c>
      <c r="G14" s="2">
        <v>2090</v>
      </c>
      <c r="I14" s="2">
        <v>0</v>
      </c>
      <c r="K14" s="2">
        <v>0</v>
      </c>
      <c r="M14" s="2">
        <v>0</v>
      </c>
      <c r="O14" s="2">
        <v>313500000</v>
      </c>
      <c r="Q14" s="2">
        <v>0</v>
      </c>
      <c r="S14" s="2">
        <v>313500000</v>
      </c>
    </row>
    <row r="15" spans="1:19">
      <c r="A15" s="1" t="s">
        <v>52</v>
      </c>
      <c r="C15" s="1" t="s">
        <v>227</v>
      </c>
      <c r="E15" s="2">
        <v>79500001</v>
      </c>
      <c r="G15" s="2">
        <v>225</v>
      </c>
      <c r="I15" s="2">
        <v>0</v>
      </c>
      <c r="K15" s="2">
        <v>0</v>
      </c>
      <c r="M15" s="2">
        <v>0</v>
      </c>
      <c r="O15" s="2">
        <v>17887500225</v>
      </c>
      <c r="Q15" s="2">
        <v>336592746</v>
      </c>
      <c r="S15" s="2">
        <v>17550907479</v>
      </c>
    </row>
    <row r="16" spans="1:19">
      <c r="A16" s="1" t="s">
        <v>50</v>
      </c>
      <c r="C16" s="1" t="s">
        <v>227</v>
      </c>
      <c r="E16" s="2">
        <v>21800000</v>
      </c>
      <c r="G16" s="2">
        <v>530</v>
      </c>
      <c r="I16" s="2">
        <v>0</v>
      </c>
      <c r="K16" s="2">
        <v>0</v>
      </c>
      <c r="M16" s="2">
        <v>0</v>
      </c>
      <c r="O16" s="2">
        <v>11554000000</v>
      </c>
      <c r="Q16" s="2">
        <v>80002339</v>
      </c>
      <c r="S16" s="2">
        <v>11473997661</v>
      </c>
    </row>
    <row r="17" spans="1:19">
      <c r="A17" s="1" t="s">
        <v>22</v>
      </c>
      <c r="C17" s="1" t="s">
        <v>228</v>
      </c>
      <c r="E17" s="2">
        <v>6000000</v>
      </c>
      <c r="G17" s="2">
        <v>1370</v>
      </c>
      <c r="I17" s="2">
        <v>0</v>
      </c>
      <c r="K17" s="2">
        <v>0</v>
      </c>
      <c r="M17" s="2">
        <v>0</v>
      </c>
      <c r="O17" s="2">
        <v>8220000000</v>
      </c>
      <c r="Q17" s="2">
        <v>0</v>
      </c>
      <c r="S17" s="2">
        <v>8220000000</v>
      </c>
    </row>
    <row r="18" spans="1:19">
      <c r="A18" s="1" t="s">
        <v>19</v>
      </c>
      <c r="C18" s="1" t="s">
        <v>229</v>
      </c>
      <c r="E18" s="2">
        <v>24397955</v>
      </c>
      <c r="G18" s="2">
        <v>6800</v>
      </c>
      <c r="I18" s="2">
        <v>0</v>
      </c>
      <c r="K18" s="2">
        <v>0</v>
      </c>
      <c r="M18" s="2">
        <v>0</v>
      </c>
      <c r="O18" s="2">
        <v>165906094000</v>
      </c>
      <c r="Q18" s="2">
        <v>0</v>
      </c>
      <c r="S18" s="2">
        <v>165906094000</v>
      </c>
    </row>
    <row r="19" spans="1:19">
      <c r="A19" s="1" t="s">
        <v>55</v>
      </c>
      <c r="C19" s="1" t="s">
        <v>4</v>
      </c>
      <c r="E19" s="2">
        <v>40000000</v>
      </c>
      <c r="G19" s="2">
        <v>1250</v>
      </c>
      <c r="I19" s="2">
        <v>0</v>
      </c>
      <c r="K19" s="2">
        <v>0</v>
      </c>
      <c r="M19" s="2">
        <v>0</v>
      </c>
      <c r="O19" s="2">
        <v>50000000000</v>
      </c>
      <c r="Q19" s="2">
        <v>0</v>
      </c>
      <c r="S19" s="2">
        <v>50000000000</v>
      </c>
    </row>
    <row r="20" spans="1:19">
      <c r="A20" s="1" t="s">
        <v>48</v>
      </c>
      <c r="C20" s="1" t="s">
        <v>230</v>
      </c>
      <c r="E20" s="2">
        <v>1000000</v>
      </c>
      <c r="G20" s="2">
        <v>348</v>
      </c>
      <c r="I20" s="2">
        <v>0</v>
      </c>
      <c r="K20" s="2">
        <v>0</v>
      </c>
      <c r="M20" s="2">
        <v>0</v>
      </c>
      <c r="O20" s="2">
        <v>348000000</v>
      </c>
      <c r="Q20" s="2">
        <v>0</v>
      </c>
      <c r="S20" s="2">
        <v>348000000</v>
      </c>
    </row>
    <row r="21" spans="1:19">
      <c r="A21" s="1" t="s">
        <v>39</v>
      </c>
      <c r="C21" s="1" t="s">
        <v>227</v>
      </c>
      <c r="E21" s="2">
        <v>10100000</v>
      </c>
      <c r="G21" s="2">
        <v>3700</v>
      </c>
      <c r="I21" s="2">
        <v>0</v>
      </c>
      <c r="K21" s="2">
        <v>0</v>
      </c>
      <c r="M21" s="2">
        <v>0</v>
      </c>
      <c r="O21" s="2">
        <v>37370000000</v>
      </c>
      <c r="Q21" s="2">
        <v>0</v>
      </c>
      <c r="S21" s="2">
        <v>37370000000</v>
      </c>
    </row>
    <row r="22" spans="1:19">
      <c r="A22" s="1" t="s">
        <v>45</v>
      </c>
      <c r="C22" s="1" t="s">
        <v>231</v>
      </c>
      <c r="E22" s="2">
        <v>4032094</v>
      </c>
      <c r="G22" s="2">
        <v>1000</v>
      </c>
      <c r="I22" s="2">
        <v>0</v>
      </c>
      <c r="K22" s="2">
        <v>0</v>
      </c>
      <c r="M22" s="2">
        <v>0</v>
      </c>
      <c r="O22" s="2">
        <v>4032094000</v>
      </c>
      <c r="Q22" s="2">
        <v>0</v>
      </c>
      <c r="S22" s="2">
        <v>4032094000</v>
      </c>
    </row>
    <row r="23" spans="1:19">
      <c r="A23" s="1" t="s">
        <v>30</v>
      </c>
      <c r="C23" s="1" t="s">
        <v>221</v>
      </c>
      <c r="E23" s="2">
        <v>100000</v>
      </c>
      <c r="G23" s="2">
        <v>1210</v>
      </c>
      <c r="I23" s="2">
        <v>0</v>
      </c>
      <c r="K23" s="2">
        <v>0</v>
      </c>
      <c r="M23" s="2">
        <v>0</v>
      </c>
      <c r="O23" s="2">
        <v>121000000</v>
      </c>
      <c r="Q23" s="2">
        <v>0</v>
      </c>
      <c r="S23" s="2">
        <v>121000000</v>
      </c>
    </row>
    <row r="24" spans="1:19">
      <c r="A24" s="1" t="s">
        <v>53</v>
      </c>
      <c r="C24" s="1" t="s">
        <v>232</v>
      </c>
      <c r="E24" s="2">
        <v>7500000</v>
      </c>
      <c r="G24" s="2">
        <v>320</v>
      </c>
      <c r="I24" s="2">
        <v>0</v>
      </c>
      <c r="K24" s="2">
        <v>0</v>
      </c>
      <c r="M24" s="2">
        <v>0</v>
      </c>
      <c r="O24" s="2">
        <v>2400000000</v>
      </c>
      <c r="Q24" s="2">
        <v>0</v>
      </c>
      <c r="S24" s="2">
        <v>2400000000</v>
      </c>
    </row>
    <row r="25" spans="1:19">
      <c r="A25" s="1" t="s">
        <v>56</v>
      </c>
      <c r="C25" s="1" t="s">
        <v>233</v>
      </c>
      <c r="E25" s="2">
        <v>9700000</v>
      </c>
      <c r="G25" s="2">
        <v>1850</v>
      </c>
      <c r="I25" s="2">
        <v>0</v>
      </c>
      <c r="K25" s="2">
        <v>0</v>
      </c>
      <c r="M25" s="2">
        <v>0</v>
      </c>
      <c r="O25" s="2">
        <v>17945000000</v>
      </c>
      <c r="Q25" s="2">
        <v>0</v>
      </c>
      <c r="S25" s="2">
        <v>17945000000</v>
      </c>
    </row>
    <row r="26" spans="1:19">
      <c r="A26" s="1" t="s">
        <v>15</v>
      </c>
      <c r="C26" s="1" t="s">
        <v>232</v>
      </c>
      <c r="E26" s="2">
        <v>8454033</v>
      </c>
      <c r="G26" s="2">
        <v>200</v>
      </c>
      <c r="I26" s="2">
        <v>0</v>
      </c>
      <c r="K26" s="2">
        <v>0</v>
      </c>
      <c r="M26" s="2">
        <v>0</v>
      </c>
      <c r="O26" s="2">
        <v>1690806600</v>
      </c>
      <c r="Q26" s="2">
        <v>0</v>
      </c>
      <c r="S26" s="2">
        <v>1690806600</v>
      </c>
    </row>
    <row r="27" spans="1:19">
      <c r="A27" s="1" t="s">
        <v>20</v>
      </c>
      <c r="C27" s="1" t="s">
        <v>234</v>
      </c>
      <c r="E27" s="2">
        <v>10320019</v>
      </c>
      <c r="G27" s="2">
        <v>2400</v>
      </c>
      <c r="I27" s="2">
        <v>0</v>
      </c>
      <c r="K27" s="2">
        <v>0</v>
      </c>
      <c r="M27" s="2">
        <v>0</v>
      </c>
      <c r="O27" s="2">
        <v>24768047754</v>
      </c>
      <c r="Q27" s="2">
        <v>0</v>
      </c>
      <c r="S27" s="2">
        <v>24768047754</v>
      </c>
    </row>
    <row r="28" spans="1:19">
      <c r="A28" s="1" t="s">
        <v>235</v>
      </c>
      <c r="C28" s="1" t="s">
        <v>236</v>
      </c>
      <c r="E28" s="2">
        <v>700000</v>
      </c>
      <c r="G28" s="2">
        <v>170</v>
      </c>
      <c r="I28" s="2">
        <v>0</v>
      </c>
      <c r="K28" s="2">
        <v>0</v>
      </c>
      <c r="M28" s="2">
        <v>0</v>
      </c>
      <c r="O28" s="2">
        <v>119000000</v>
      </c>
      <c r="Q28" s="2">
        <v>1210169</v>
      </c>
      <c r="S28" s="2">
        <v>117789831</v>
      </c>
    </row>
    <row r="29" spans="1:19">
      <c r="A29" s="1" t="s">
        <v>237</v>
      </c>
      <c r="C29" s="1" t="s">
        <v>238</v>
      </c>
      <c r="E29" s="2">
        <v>350000</v>
      </c>
      <c r="G29" s="2">
        <v>1600</v>
      </c>
      <c r="I29" s="2">
        <v>0</v>
      </c>
      <c r="K29" s="2">
        <v>0</v>
      </c>
      <c r="M29" s="2">
        <v>0</v>
      </c>
      <c r="O29" s="2">
        <v>560000000</v>
      </c>
      <c r="Q29" s="2">
        <v>0</v>
      </c>
      <c r="S29" s="2">
        <v>560000000</v>
      </c>
    </row>
    <row r="30" spans="1:19">
      <c r="A30" s="1" t="s">
        <v>21</v>
      </c>
      <c r="C30" s="1" t="s">
        <v>239</v>
      </c>
      <c r="E30" s="2">
        <v>2061247</v>
      </c>
      <c r="G30" s="2">
        <v>4200</v>
      </c>
      <c r="I30" s="2">
        <v>0</v>
      </c>
      <c r="K30" s="2">
        <v>0</v>
      </c>
      <c r="M30" s="2">
        <v>0</v>
      </c>
      <c r="O30" s="2">
        <v>8657237400</v>
      </c>
      <c r="Q30" s="2">
        <v>0</v>
      </c>
      <c r="S30" s="2">
        <v>8657237400</v>
      </c>
    </row>
    <row r="31" spans="1:19">
      <c r="A31" s="1" t="s">
        <v>24</v>
      </c>
      <c r="C31" s="1" t="s">
        <v>240</v>
      </c>
      <c r="E31" s="2">
        <v>1500000</v>
      </c>
      <c r="G31" s="2">
        <v>10000</v>
      </c>
      <c r="I31" s="2">
        <v>0</v>
      </c>
      <c r="K31" s="2">
        <v>0</v>
      </c>
      <c r="M31" s="2">
        <v>0</v>
      </c>
      <c r="O31" s="2">
        <v>15000000000</v>
      </c>
      <c r="Q31" s="2">
        <v>0</v>
      </c>
      <c r="S31" s="2">
        <v>15000000000</v>
      </c>
    </row>
    <row r="32" spans="1:19">
      <c r="A32" s="1" t="s">
        <v>41</v>
      </c>
      <c r="C32" s="1" t="s">
        <v>202</v>
      </c>
      <c r="E32" s="2">
        <v>18000000</v>
      </c>
      <c r="G32" s="2">
        <v>690</v>
      </c>
      <c r="I32" s="2">
        <v>0</v>
      </c>
      <c r="K32" s="2">
        <v>0</v>
      </c>
      <c r="M32" s="2">
        <v>0</v>
      </c>
      <c r="O32" s="2">
        <v>12420000000</v>
      </c>
      <c r="Q32" s="2">
        <v>458786280</v>
      </c>
      <c r="S32" s="2">
        <v>11961213720</v>
      </c>
    </row>
    <row r="33" spans="1:19">
      <c r="A33" s="1" t="s">
        <v>241</v>
      </c>
      <c r="C33" s="1" t="s">
        <v>117</v>
      </c>
      <c r="E33" s="2">
        <v>68487</v>
      </c>
      <c r="G33" s="2">
        <v>2770</v>
      </c>
      <c r="I33" s="2">
        <v>0</v>
      </c>
      <c r="K33" s="2">
        <v>0</v>
      </c>
      <c r="M33" s="2">
        <v>0</v>
      </c>
      <c r="O33" s="2">
        <v>189708990</v>
      </c>
      <c r="Q33" s="2">
        <v>0</v>
      </c>
      <c r="S33" s="2">
        <v>189708990</v>
      </c>
    </row>
    <row r="34" spans="1:19">
      <c r="A34" s="1" t="s">
        <v>242</v>
      </c>
      <c r="C34" s="1" t="s">
        <v>225</v>
      </c>
      <c r="E34" s="2">
        <v>125280</v>
      </c>
      <c r="G34" s="2">
        <v>1500</v>
      </c>
      <c r="I34" s="2">
        <v>0</v>
      </c>
      <c r="K34" s="2">
        <v>0</v>
      </c>
      <c r="M34" s="2">
        <v>0</v>
      </c>
      <c r="O34" s="2">
        <v>187920000</v>
      </c>
      <c r="Q34" s="2">
        <v>1278367</v>
      </c>
      <c r="S34" s="2">
        <v>186641633</v>
      </c>
    </row>
    <row r="35" spans="1:19">
      <c r="A35" s="1" t="s">
        <v>27</v>
      </c>
      <c r="C35" s="1" t="s">
        <v>243</v>
      </c>
      <c r="E35" s="2">
        <v>501410</v>
      </c>
      <c r="G35" s="2">
        <v>8740</v>
      </c>
      <c r="I35" s="2">
        <v>0</v>
      </c>
      <c r="K35" s="2">
        <v>0</v>
      </c>
      <c r="M35" s="2">
        <v>0</v>
      </c>
      <c r="O35" s="2">
        <v>4382323400</v>
      </c>
      <c r="Q35" s="2">
        <v>0</v>
      </c>
      <c r="S35" s="2">
        <v>4382323400</v>
      </c>
    </row>
    <row r="36" spans="1:19">
      <c r="A36" s="1" t="s">
        <v>244</v>
      </c>
      <c r="C36" s="1" t="s">
        <v>245</v>
      </c>
      <c r="E36" s="2">
        <v>3306428</v>
      </c>
      <c r="G36" s="2">
        <v>770</v>
      </c>
      <c r="I36" s="2">
        <v>0</v>
      </c>
      <c r="K36" s="2">
        <v>0</v>
      </c>
      <c r="M36" s="2">
        <v>0</v>
      </c>
      <c r="O36" s="2">
        <v>2545949560</v>
      </c>
      <c r="Q36" s="2">
        <v>66238848</v>
      </c>
      <c r="S36" s="2">
        <v>2479710712</v>
      </c>
    </row>
    <row r="37" spans="1:19">
      <c r="A37" s="1" t="s">
        <v>246</v>
      </c>
      <c r="C37" s="1" t="s">
        <v>247</v>
      </c>
      <c r="E37" s="2">
        <v>69429</v>
      </c>
      <c r="G37" s="2">
        <v>15</v>
      </c>
      <c r="I37" s="2">
        <v>0</v>
      </c>
      <c r="K37" s="2">
        <v>0</v>
      </c>
      <c r="M37" s="2">
        <v>0</v>
      </c>
      <c r="O37" s="2">
        <v>1041435</v>
      </c>
      <c r="Q37" s="2">
        <v>60470</v>
      </c>
      <c r="S37" s="2">
        <v>980965</v>
      </c>
    </row>
    <row r="38" spans="1:19">
      <c r="A38" s="1" t="s">
        <v>248</v>
      </c>
      <c r="C38" s="1" t="s">
        <v>249</v>
      </c>
      <c r="E38" s="2">
        <v>170094</v>
      </c>
      <c r="G38" s="2">
        <v>257</v>
      </c>
      <c r="I38" s="2">
        <v>0</v>
      </c>
      <c r="K38" s="2">
        <v>0</v>
      </c>
      <c r="M38" s="2">
        <v>0</v>
      </c>
      <c r="O38" s="2">
        <v>43714158</v>
      </c>
      <c r="Q38" s="2">
        <v>1863226</v>
      </c>
      <c r="S38" s="2">
        <v>41850932</v>
      </c>
    </row>
    <row r="39" spans="1:19" ht="22.5" thickBot="1">
      <c r="I39" s="3">
        <f>SUM(I8:I38)</f>
        <v>0</v>
      </c>
      <c r="K39" s="3">
        <f>SUM(K8:K38)</f>
        <v>0</v>
      </c>
      <c r="M39" s="3">
        <f>SUM(M8:M38)</f>
        <v>0</v>
      </c>
      <c r="O39" s="3">
        <f>SUM(O8:O38)</f>
        <v>439723307722</v>
      </c>
      <c r="Q39" s="3">
        <f>SUM(Q8:Q38)</f>
        <v>1152628912</v>
      </c>
      <c r="S39" s="3">
        <f>SUM(S8:S38)</f>
        <v>438570678810</v>
      </c>
    </row>
    <row r="40" spans="1:19" ht="22.5" thickTop="1">
      <c r="O40" s="2"/>
      <c r="S40" s="2"/>
    </row>
    <row r="41" spans="1:19">
      <c r="O41" s="2"/>
      <c r="Q41" s="2"/>
      <c r="S41" s="2"/>
    </row>
    <row r="42" spans="1:19">
      <c r="O42" s="2"/>
      <c r="Q42" s="2"/>
      <c r="S42" s="2"/>
    </row>
    <row r="43" spans="1:19">
      <c r="S43" s="2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106"/>
  <sheetViews>
    <sheetView rightToLeft="1" topLeftCell="A79" workbookViewId="0">
      <selection activeCell="Q61" sqref="Q61:Q96"/>
    </sheetView>
  </sheetViews>
  <sheetFormatPr defaultRowHeight="21.75"/>
  <cols>
    <col min="1" max="1" width="30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19" style="1" bestFit="1" customWidth="1"/>
    <col min="20" max="21" width="9.140625" style="1"/>
    <col min="22" max="22" width="14.85546875" style="1" bestFit="1" customWidth="1"/>
    <col min="23" max="16384" width="9.140625" style="1"/>
  </cols>
  <sheetData>
    <row r="2" spans="1:20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ht="22.5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0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20" ht="22.5">
      <c r="A6" s="25" t="s">
        <v>3</v>
      </c>
      <c r="C6" s="26" t="s">
        <v>205</v>
      </c>
      <c r="D6" s="26" t="s">
        <v>205</v>
      </c>
      <c r="E6" s="26" t="s">
        <v>205</v>
      </c>
      <c r="F6" s="26" t="s">
        <v>205</v>
      </c>
      <c r="G6" s="26" t="s">
        <v>205</v>
      </c>
      <c r="H6" s="26" t="s">
        <v>205</v>
      </c>
      <c r="I6" s="26" t="s">
        <v>205</v>
      </c>
      <c r="K6" s="26" t="s">
        <v>206</v>
      </c>
      <c r="L6" s="26" t="s">
        <v>206</v>
      </c>
      <c r="M6" s="26" t="s">
        <v>206</v>
      </c>
      <c r="N6" s="26" t="s">
        <v>206</v>
      </c>
      <c r="O6" s="26" t="s">
        <v>206</v>
      </c>
      <c r="P6" s="26" t="s">
        <v>206</v>
      </c>
      <c r="Q6" s="26" t="s">
        <v>206</v>
      </c>
    </row>
    <row r="7" spans="1:20" ht="22.5">
      <c r="A7" s="26" t="s">
        <v>3</v>
      </c>
      <c r="C7" s="26" t="s">
        <v>7</v>
      </c>
      <c r="E7" s="26" t="s">
        <v>250</v>
      </c>
      <c r="G7" s="26" t="s">
        <v>251</v>
      </c>
      <c r="I7" s="26" t="s">
        <v>252</v>
      </c>
      <c r="K7" s="26" t="s">
        <v>7</v>
      </c>
      <c r="M7" s="26" t="s">
        <v>250</v>
      </c>
      <c r="O7" s="26" t="s">
        <v>251</v>
      </c>
      <c r="Q7" s="26" t="s">
        <v>252</v>
      </c>
    </row>
    <row r="8" spans="1:20">
      <c r="A8" s="1" t="s">
        <v>63</v>
      </c>
      <c r="C8" s="7">
        <v>8426708</v>
      </c>
      <c r="D8" s="7"/>
      <c r="E8" s="7">
        <v>267715148033</v>
      </c>
      <c r="F8" s="7"/>
      <c r="G8" s="7">
        <v>237051722748</v>
      </c>
      <c r="H8" s="7"/>
      <c r="I8" s="7">
        <v>30663425285</v>
      </c>
      <c r="J8" s="7"/>
      <c r="K8" s="7">
        <v>8426708</v>
      </c>
      <c r="L8" s="7"/>
      <c r="M8" s="7">
        <v>267715148033</v>
      </c>
      <c r="N8" s="7"/>
      <c r="O8" s="7">
        <v>237051722748</v>
      </c>
      <c r="P8" s="7"/>
      <c r="Q8" s="7">
        <v>30663425285</v>
      </c>
      <c r="S8" s="7"/>
      <c r="T8" s="7"/>
    </row>
    <row r="9" spans="1:20">
      <c r="A9" s="1" t="s">
        <v>32</v>
      </c>
      <c r="C9" s="7">
        <v>1236013</v>
      </c>
      <c r="D9" s="7"/>
      <c r="E9" s="7">
        <v>6339879008</v>
      </c>
      <c r="F9" s="7"/>
      <c r="G9" s="7">
        <v>8365937242</v>
      </c>
      <c r="H9" s="7"/>
      <c r="I9" s="7">
        <v>-2026058234</v>
      </c>
      <c r="J9" s="7"/>
      <c r="K9" s="7">
        <v>1236013</v>
      </c>
      <c r="L9" s="7"/>
      <c r="M9" s="7">
        <v>6339879008</v>
      </c>
      <c r="N9" s="7"/>
      <c r="O9" s="7">
        <v>248438613</v>
      </c>
      <c r="P9" s="7"/>
      <c r="Q9" s="7">
        <v>6091440395</v>
      </c>
      <c r="S9" s="7"/>
      <c r="T9" s="7"/>
    </row>
    <row r="10" spans="1:20">
      <c r="A10" s="1" t="s">
        <v>48</v>
      </c>
      <c r="C10" s="7">
        <v>1000000</v>
      </c>
      <c r="D10" s="7"/>
      <c r="E10" s="7">
        <v>9254605500</v>
      </c>
      <c r="F10" s="7"/>
      <c r="G10" s="7">
        <v>8946450000</v>
      </c>
      <c r="H10" s="7"/>
      <c r="I10" s="7">
        <v>308155500</v>
      </c>
      <c r="J10" s="7"/>
      <c r="K10" s="7">
        <v>1000000</v>
      </c>
      <c r="L10" s="7"/>
      <c r="M10" s="7">
        <v>9254605500</v>
      </c>
      <c r="N10" s="7"/>
      <c r="O10" s="7">
        <v>9918718394</v>
      </c>
      <c r="P10" s="7"/>
      <c r="Q10" s="7">
        <v>-664112894</v>
      </c>
      <c r="S10" s="7"/>
      <c r="T10" s="7"/>
    </row>
    <row r="11" spans="1:20">
      <c r="A11" s="1" t="s">
        <v>59</v>
      </c>
      <c r="C11" s="7">
        <v>3600000</v>
      </c>
      <c r="D11" s="7"/>
      <c r="E11" s="7">
        <v>134050028220</v>
      </c>
      <c r="F11" s="7"/>
      <c r="G11" s="7">
        <v>127194236160</v>
      </c>
      <c r="H11" s="7"/>
      <c r="I11" s="7">
        <v>6855792060</v>
      </c>
      <c r="J11" s="7"/>
      <c r="K11" s="7">
        <v>3600000</v>
      </c>
      <c r="L11" s="7"/>
      <c r="M11" s="7">
        <v>134050028220</v>
      </c>
      <c r="N11" s="7"/>
      <c r="O11" s="7">
        <v>128758229220</v>
      </c>
      <c r="P11" s="7"/>
      <c r="Q11" s="7">
        <v>5291799000</v>
      </c>
      <c r="S11" s="7"/>
      <c r="T11" s="7"/>
    </row>
    <row r="12" spans="1:20">
      <c r="A12" s="1" t="s">
        <v>23</v>
      </c>
      <c r="C12" s="7">
        <v>1281186</v>
      </c>
      <c r="D12" s="7"/>
      <c r="E12" s="7">
        <v>77254328140</v>
      </c>
      <c r="F12" s="7"/>
      <c r="G12" s="7">
        <v>69567280779</v>
      </c>
      <c r="H12" s="7"/>
      <c r="I12" s="7">
        <v>7687047361</v>
      </c>
      <c r="J12" s="7"/>
      <c r="K12" s="7">
        <v>1281186</v>
      </c>
      <c r="L12" s="7"/>
      <c r="M12" s="7">
        <v>77254328140</v>
      </c>
      <c r="N12" s="7"/>
      <c r="O12" s="7">
        <v>68194624421</v>
      </c>
      <c r="P12" s="7"/>
      <c r="Q12" s="7">
        <v>9059703719</v>
      </c>
      <c r="S12" s="7"/>
      <c r="T12" s="7"/>
    </row>
    <row r="13" spans="1:20">
      <c r="A13" s="1" t="s">
        <v>39</v>
      </c>
      <c r="C13" s="7">
        <v>10100000</v>
      </c>
      <c r="D13" s="7"/>
      <c r="E13" s="7">
        <v>451896124050</v>
      </c>
      <c r="F13" s="7"/>
      <c r="G13" s="7">
        <v>473281121700</v>
      </c>
      <c r="H13" s="7"/>
      <c r="I13" s="7">
        <v>-21384997650</v>
      </c>
      <c r="J13" s="7"/>
      <c r="K13" s="7">
        <v>10100000</v>
      </c>
      <c r="L13" s="7"/>
      <c r="M13" s="7">
        <v>451896124050</v>
      </c>
      <c r="N13" s="7"/>
      <c r="O13" s="7">
        <v>571767478140</v>
      </c>
      <c r="P13" s="7"/>
      <c r="Q13" s="7">
        <v>-119871354090</v>
      </c>
      <c r="S13" s="7"/>
      <c r="T13" s="7"/>
    </row>
    <row r="14" spans="1:20">
      <c r="A14" s="1" t="s">
        <v>46</v>
      </c>
      <c r="C14" s="7">
        <v>8716666</v>
      </c>
      <c r="D14" s="7"/>
      <c r="E14" s="7">
        <v>114358054648</v>
      </c>
      <c r="F14" s="7"/>
      <c r="G14" s="7">
        <v>103794656982</v>
      </c>
      <c r="H14" s="7"/>
      <c r="I14" s="7">
        <v>10563397666</v>
      </c>
      <c r="J14" s="7"/>
      <c r="K14" s="7">
        <v>8716666</v>
      </c>
      <c r="L14" s="7"/>
      <c r="M14" s="7">
        <v>114358054648</v>
      </c>
      <c r="N14" s="7"/>
      <c r="O14" s="7">
        <v>118003138198</v>
      </c>
      <c r="P14" s="7"/>
      <c r="Q14" s="7">
        <v>-3645083550</v>
      </c>
      <c r="S14" s="7"/>
      <c r="T14" s="7"/>
    </row>
    <row r="15" spans="1:20">
      <c r="A15" s="1" t="s">
        <v>45</v>
      </c>
      <c r="C15" s="7">
        <v>4032094</v>
      </c>
      <c r="D15" s="7"/>
      <c r="E15" s="7">
        <v>92507018179</v>
      </c>
      <c r="F15" s="7"/>
      <c r="G15" s="7">
        <v>89541021929</v>
      </c>
      <c r="H15" s="7"/>
      <c r="I15" s="7">
        <v>2965996250</v>
      </c>
      <c r="J15" s="7"/>
      <c r="K15" s="7">
        <v>4032094</v>
      </c>
      <c r="L15" s="7"/>
      <c r="M15" s="7">
        <v>92507018179</v>
      </c>
      <c r="N15" s="7"/>
      <c r="O15" s="7">
        <v>68646891509</v>
      </c>
      <c r="P15" s="7"/>
      <c r="Q15" s="7">
        <v>23860126670</v>
      </c>
      <c r="S15" s="7"/>
      <c r="T15" s="7"/>
    </row>
    <row r="16" spans="1:20">
      <c r="A16" s="1" t="s">
        <v>30</v>
      </c>
      <c r="C16" s="7">
        <v>5816274</v>
      </c>
      <c r="D16" s="7"/>
      <c r="E16" s="7">
        <v>256359122304</v>
      </c>
      <c r="F16" s="7"/>
      <c r="G16" s="7">
        <v>239430702402</v>
      </c>
      <c r="H16" s="7"/>
      <c r="I16" s="7">
        <v>16928419902</v>
      </c>
      <c r="J16" s="7"/>
      <c r="K16" s="7">
        <v>5816274</v>
      </c>
      <c r="L16" s="7"/>
      <c r="M16" s="7">
        <v>256359122304</v>
      </c>
      <c r="N16" s="7"/>
      <c r="O16" s="7">
        <v>259264733823</v>
      </c>
      <c r="P16" s="7"/>
      <c r="Q16" s="7">
        <v>-2905611519</v>
      </c>
      <c r="S16" s="7"/>
      <c r="T16" s="7"/>
    </row>
    <row r="17" spans="1:20">
      <c r="A17" s="1" t="s">
        <v>53</v>
      </c>
      <c r="C17" s="7">
        <v>12400000</v>
      </c>
      <c r="D17" s="7"/>
      <c r="E17" s="7">
        <v>225076777200</v>
      </c>
      <c r="F17" s="7"/>
      <c r="G17" s="7">
        <v>207780176361</v>
      </c>
      <c r="H17" s="7"/>
      <c r="I17" s="7">
        <v>17296600839</v>
      </c>
      <c r="J17" s="7"/>
      <c r="K17" s="7">
        <v>12400000</v>
      </c>
      <c r="L17" s="7"/>
      <c r="M17" s="7">
        <v>225076777200</v>
      </c>
      <c r="N17" s="7"/>
      <c r="O17" s="7">
        <v>194490849194</v>
      </c>
      <c r="P17" s="7"/>
      <c r="Q17" s="7">
        <v>30585928006</v>
      </c>
      <c r="S17" s="7"/>
      <c r="T17" s="7"/>
    </row>
    <row r="18" spans="1:20">
      <c r="A18" s="1" t="s">
        <v>56</v>
      </c>
      <c r="C18" s="7">
        <v>17614000</v>
      </c>
      <c r="D18" s="7"/>
      <c r="E18" s="7">
        <v>263338318368</v>
      </c>
      <c r="F18" s="7"/>
      <c r="G18" s="7">
        <v>240401270691</v>
      </c>
      <c r="H18" s="7"/>
      <c r="I18" s="7">
        <v>22937047677</v>
      </c>
      <c r="J18" s="7"/>
      <c r="K18" s="7">
        <v>17614000</v>
      </c>
      <c r="L18" s="7"/>
      <c r="M18" s="7">
        <v>263338318368</v>
      </c>
      <c r="N18" s="7"/>
      <c r="O18" s="7">
        <v>302818879500</v>
      </c>
      <c r="P18" s="7"/>
      <c r="Q18" s="7">
        <v>-39480561132</v>
      </c>
      <c r="S18" s="7"/>
      <c r="T18" s="7"/>
    </row>
    <row r="19" spans="1:20">
      <c r="A19" s="1" t="s">
        <v>15</v>
      </c>
      <c r="C19" s="7">
        <v>8681049</v>
      </c>
      <c r="D19" s="7"/>
      <c r="E19" s="7">
        <v>81979269205</v>
      </c>
      <c r="F19" s="7"/>
      <c r="G19" s="7">
        <v>89055374547</v>
      </c>
      <c r="H19" s="7"/>
      <c r="I19" s="7">
        <v>-7076105342</v>
      </c>
      <c r="J19" s="7"/>
      <c r="K19" s="7">
        <v>8681049</v>
      </c>
      <c r="L19" s="7"/>
      <c r="M19" s="7">
        <v>81979269205</v>
      </c>
      <c r="N19" s="7"/>
      <c r="O19" s="7">
        <v>64103839889</v>
      </c>
      <c r="P19" s="7"/>
      <c r="Q19" s="7">
        <v>17875429316</v>
      </c>
      <c r="S19" s="7"/>
      <c r="T19" s="7"/>
    </row>
    <row r="20" spans="1:20">
      <c r="A20" s="1" t="s">
        <v>20</v>
      </c>
      <c r="C20" s="7">
        <v>27687757</v>
      </c>
      <c r="D20" s="7"/>
      <c r="E20" s="7">
        <v>907158569319</v>
      </c>
      <c r="F20" s="7"/>
      <c r="G20" s="7">
        <v>866196505765</v>
      </c>
      <c r="H20" s="7"/>
      <c r="I20" s="7">
        <v>40962063554</v>
      </c>
      <c r="J20" s="7"/>
      <c r="K20" s="7">
        <v>27687757</v>
      </c>
      <c r="L20" s="7"/>
      <c r="M20" s="7">
        <v>907158569319</v>
      </c>
      <c r="N20" s="7"/>
      <c r="O20" s="7">
        <v>873425893133</v>
      </c>
      <c r="P20" s="7"/>
      <c r="Q20" s="7">
        <v>33732676186</v>
      </c>
      <c r="S20" s="7"/>
      <c r="T20" s="7"/>
    </row>
    <row r="21" spans="1:20">
      <c r="A21" s="1" t="s">
        <v>60</v>
      </c>
      <c r="C21" s="7">
        <v>510000</v>
      </c>
      <c r="D21" s="7"/>
      <c r="E21" s="7">
        <v>11582640778</v>
      </c>
      <c r="F21" s="7"/>
      <c r="G21" s="7">
        <v>10851776993</v>
      </c>
      <c r="H21" s="7"/>
      <c r="I21" s="7">
        <v>730863785</v>
      </c>
      <c r="J21" s="7"/>
      <c r="K21" s="7">
        <v>510000</v>
      </c>
      <c r="L21" s="7"/>
      <c r="M21" s="7">
        <v>11582640778</v>
      </c>
      <c r="N21" s="7"/>
      <c r="O21" s="7">
        <v>10851776993</v>
      </c>
      <c r="P21" s="7"/>
      <c r="Q21" s="7">
        <v>730863785</v>
      </c>
      <c r="S21" s="7"/>
      <c r="T21" s="7"/>
    </row>
    <row r="22" spans="1:20">
      <c r="A22" s="1" t="s">
        <v>57</v>
      </c>
      <c r="C22" s="7">
        <v>3475000</v>
      </c>
      <c r="D22" s="7"/>
      <c r="E22" s="7">
        <v>116548883325</v>
      </c>
      <c r="F22" s="7"/>
      <c r="G22" s="7">
        <v>118414218150</v>
      </c>
      <c r="H22" s="7"/>
      <c r="I22" s="7">
        <v>-1865334825</v>
      </c>
      <c r="J22" s="7"/>
      <c r="K22" s="7">
        <v>3475000</v>
      </c>
      <c r="L22" s="7"/>
      <c r="M22" s="7">
        <v>116548883325</v>
      </c>
      <c r="N22" s="7"/>
      <c r="O22" s="7">
        <v>172762336597</v>
      </c>
      <c r="P22" s="7"/>
      <c r="Q22" s="7">
        <v>-56213453272</v>
      </c>
      <c r="S22" s="7"/>
      <c r="T22" s="7"/>
    </row>
    <row r="23" spans="1:20">
      <c r="A23" s="1" t="s">
        <v>18</v>
      </c>
      <c r="C23" s="7">
        <v>431183</v>
      </c>
      <c r="D23" s="7"/>
      <c r="E23" s="7">
        <v>56457491982</v>
      </c>
      <c r="F23" s="7"/>
      <c r="G23" s="7">
        <v>58163389478</v>
      </c>
      <c r="H23" s="7"/>
      <c r="I23" s="7">
        <v>-1705897496</v>
      </c>
      <c r="J23" s="7"/>
      <c r="K23" s="7">
        <v>431183</v>
      </c>
      <c r="L23" s="7"/>
      <c r="M23" s="7">
        <v>56457491982</v>
      </c>
      <c r="N23" s="7"/>
      <c r="O23" s="7">
        <v>67674337954</v>
      </c>
      <c r="P23" s="7"/>
      <c r="Q23" s="7">
        <v>-11216845972</v>
      </c>
      <c r="S23" s="7"/>
      <c r="T23" s="7"/>
    </row>
    <row r="24" spans="1:20">
      <c r="A24" s="1" t="s">
        <v>28</v>
      </c>
      <c r="C24" s="7">
        <v>500000</v>
      </c>
      <c r="D24" s="7"/>
      <c r="E24" s="7">
        <v>5094506250</v>
      </c>
      <c r="F24" s="7"/>
      <c r="G24" s="7">
        <v>5820162750</v>
      </c>
      <c r="H24" s="7"/>
      <c r="I24" s="7">
        <v>-725656500</v>
      </c>
      <c r="J24" s="7"/>
      <c r="K24" s="7">
        <v>500000</v>
      </c>
      <c r="L24" s="7"/>
      <c r="M24" s="7">
        <v>5094506250</v>
      </c>
      <c r="N24" s="7"/>
      <c r="O24" s="7">
        <v>1707500000</v>
      </c>
      <c r="P24" s="7"/>
      <c r="Q24" s="7">
        <v>3387006250</v>
      </c>
      <c r="S24" s="7"/>
      <c r="T24" s="7"/>
    </row>
    <row r="25" spans="1:20">
      <c r="A25" s="1" t="s">
        <v>21</v>
      </c>
      <c r="C25" s="7">
        <v>2761247</v>
      </c>
      <c r="D25" s="7"/>
      <c r="E25" s="7">
        <v>190847166361</v>
      </c>
      <c r="F25" s="7"/>
      <c r="G25" s="7">
        <v>172511784924</v>
      </c>
      <c r="H25" s="7"/>
      <c r="I25" s="7">
        <v>18335381437</v>
      </c>
      <c r="J25" s="7"/>
      <c r="K25" s="7">
        <v>2761247</v>
      </c>
      <c r="L25" s="7"/>
      <c r="M25" s="7">
        <v>190847166361</v>
      </c>
      <c r="N25" s="7"/>
      <c r="O25" s="7">
        <v>179658890750</v>
      </c>
      <c r="P25" s="7"/>
      <c r="Q25" s="7">
        <v>11188275611</v>
      </c>
      <c r="S25" s="7"/>
      <c r="T25" s="7"/>
    </row>
    <row r="26" spans="1:20">
      <c r="A26" s="1" t="s">
        <v>24</v>
      </c>
      <c r="C26" s="7">
        <v>4043905</v>
      </c>
      <c r="D26" s="7"/>
      <c r="E26" s="7">
        <v>214780252377</v>
      </c>
      <c r="F26" s="7"/>
      <c r="G26" s="7">
        <v>222056169592</v>
      </c>
      <c r="H26" s="7"/>
      <c r="I26" s="7">
        <v>-7275917215</v>
      </c>
      <c r="J26" s="7"/>
      <c r="K26" s="7">
        <v>4043905</v>
      </c>
      <c r="L26" s="7"/>
      <c r="M26" s="7">
        <v>214780252377</v>
      </c>
      <c r="N26" s="7"/>
      <c r="O26" s="7">
        <v>156963472493</v>
      </c>
      <c r="P26" s="7"/>
      <c r="Q26" s="7">
        <v>57816779884</v>
      </c>
      <c r="S26" s="7"/>
      <c r="T26" s="7"/>
    </row>
    <row r="27" spans="1:20">
      <c r="A27" s="1" t="s">
        <v>26</v>
      </c>
      <c r="C27" s="7">
        <v>3593753</v>
      </c>
      <c r="D27" s="7"/>
      <c r="E27" s="7">
        <v>242992618939</v>
      </c>
      <c r="F27" s="7"/>
      <c r="G27" s="7">
        <v>252084860807</v>
      </c>
      <c r="H27" s="7"/>
      <c r="I27" s="7">
        <v>-9092241868</v>
      </c>
      <c r="J27" s="7"/>
      <c r="K27" s="7">
        <v>3593753</v>
      </c>
      <c r="L27" s="7"/>
      <c r="M27" s="7">
        <v>242992618939</v>
      </c>
      <c r="N27" s="7"/>
      <c r="O27" s="7">
        <v>231829885225</v>
      </c>
      <c r="P27" s="7"/>
      <c r="Q27" s="7">
        <v>11162733714</v>
      </c>
      <c r="S27" s="7"/>
      <c r="T27" s="7"/>
    </row>
    <row r="28" spans="1:20">
      <c r="A28" s="1" t="s">
        <v>41</v>
      </c>
      <c r="C28" s="7">
        <v>24900000</v>
      </c>
      <c r="D28" s="7"/>
      <c r="E28" s="7">
        <v>253953929700</v>
      </c>
      <c r="F28" s="7"/>
      <c r="G28" s="7">
        <v>224746752600</v>
      </c>
      <c r="H28" s="7"/>
      <c r="I28" s="7">
        <v>29207177100</v>
      </c>
      <c r="J28" s="7"/>
      <c r="K28" s="7">
        <v>24900000</v>
      </c>
      <c r="L28" s="7"/>
      <c r="M28" s="7">
        <v>253953929700</v>
      </c>
      <c r="N28" s="7"/>
      <c r="O28" s="7">
        <v>194220728566</v>
      </c>
      <c r="P28" s="7"/>
      <c r="Q28" s="7">
        <v>59733201134</v>
      </c>
      <c r="S28" s="7"/>
      <c r="T28" s="7"/>
    </row>
    <row r="29" spans="1:20">
      <c r="A29" s="1" t="s">
        <v>47</v>
      </c>
      <c r="C29" s="7">
        <v>67080</v>
      </c>
      <c r="D29" s="7"/>
      <c r="E29" s="7">
        <v>1483649446</v>
      </c>
      <c r="F29" s="7"/>
      <c r="G29" s="7">
        <v>1434438961</v>
      </c>
      <c r="H29" s="7"/>
      <c r="I29" s="7">
        <v>49210485</v>
      </c>
      <c r="J29" s="7"/>
      <c r="K29" s="7">
        <v>67080</v>
      </c>
      <c r="L29" s="7"/>
      <c r="M29" s="7">
        <v>1483649446</v>
      </c>
      <c r="N29" s="7"/>
      <c r="O29" s="7">
        <v>846986287</v>
      </c>
      <c r="P29" s="7"/>
      <c r="Q29" s="7">
        <v>636663159</v>
      </c>
      <c r="S29" s="7"/>
      <c r="T29" s="7"/>
    </row>
    <row r="30" spans="1:20">
      <c r="A30" s="1" t="s">
        <v>36</v>
      </c>
      <c r="C30" s="7">
        <v>20018</v>
      </c>
      <c r="D30" s="7"/>
      <c r="E30" s="7">
        <v>835912692</v>
      </c>
      <c r="F30" s="7"/>
      <c r="G30" s="7">
        <v>798841055</v>
      </c>
      <c r="H30" s="7"/>
      <c r="I30" s="7">
        <v>37071637</v>
      </c>
      <c r="J30" s="7"/>
      <c r="K30" s="7">
        <v>20018</v>
      </c>
      <c r="L30" s="7"/>
      <c r="M30" s="7">
        <v>835912692</v>
      </c>
      <c r="N30" s="7"/>
      <c r="O30" s="7">
        <v>501093029</v>
      </c>
      <c r="P30" s="7"/>
      <c r="Q30" s="7">
        <v>334819663</v>
      </c>
      <c r="S30" s="7"/>
      <c r="T30" s="7"/>
    </row>
    <row r="31" spans="1:20">
      <c r="A31" s="1" t="s">
        <v>27</v>
      </c>
      <c r="C31" s="7">
        <v>7049201</v>
      </c>
      <c r="D31" s="7"/>
      <c r="E31" s="7">
        <v>533735853952</v>
      </c>
      <c r="F31" s="7"/>
      <c r="G31" s="7">
        <v>554362974752</v>
      </c>
      <c r="H31" s="7"/>
      <c r="I31" s="7">
        <v>-20627120800</v>
      </c>
      <c r="J31" s="7"/>
      <c r="K31" s="7">
        <v>7049201</v>
      </c>
      <c r="L31" s="7"/>
      <c r="M31" s="7">
        <v>533735853952</v>
      </c>
      <c r="N31" s="7"/>
      <c r="O31" s="7">
        <v>490910129249</v>
      </c>
      <c r="P31" s="7"/>
      <c r="Q31" s="7">
        <v>42825724703</v>
      </c>
      <c r="S31" s="7"/>
      <c r="T31" s="7"/>
    </row>
    <row r="32" spans="1:20">
      <c r="A32" s="1" t="s">
        <v>40</v>
      </c>
      <c r="C32" s="7">
        <v>12000000</v>
      </c>
      <c r="D32" s="7"/>
      <c r="E32" s="7">
        <v>90478431000</v>
      </c>
      <c r="F32" s="7"/>
      <c r="G32" s="7">
        <v>81961410600</v>
      </c>
      <c r="H32" s="7"/>
      <c r="I32" s="7">
        <v>8517020400</v>
      </c>
      <c r="J32" s="7"/>
      <c r="K32" s="7">
        <v>12000000</v>
      </c>
      <c r="L32" s="7"/>
      <c r="M32" s="7">
        <v>90478431000</v>
      </c>
      <c r="N32" s="7"/>
      <c r="O32" s="7">
        <v>89997159737</v>
      </c>
      <c r="P32" s="7"/>
      <c r="Q32" s="7">
        <v>481271263</v>
      </c>
      <c r="S32" s="7"/>
      <c r="T32" s="7"/>
    </row>
    <row r="33" spans="1:20">
      <c r="A33" s="1" t="s">
        <v>38</v>
      </c>
      <c r="C33" s="7">
        <v>15881</v>
      </c>
      <c r="D33" s="7"/>
      <c r="E33" s="7">
        <v>1095046917</v>
      </c>
      <c r="F33" s="7"/>
      <c r="G33" s="7">
        <v>712587186</v>
      </c>
      <c r="H33" s="7"/>
      <c r="I33" s="7">
        <v>382459731</v>
      </c>
      <c r="J33" s="7"/>
      <c r="K33" s="7">
        <v>15881</v>
      </c>
      <c r="L33" s="7"/>
      <c r="M33" s="7">
        <v>1095046917</v>
      </c>
      <c r="N33" s="7"/>
      <c r="O33" s="7">
        <v>632637709</v>
      </c>
      <c r="P33" s="7"/>
      <c r="Q33" s="7">
        <v>462409208</v>
      </c>
      <c r="S33" s="7"/>
      <c r="T33" s="7"/>
    </row>
    <row r="34" spans="1:20">
      <c r="A34" s="1" t="s">
        <v>62</v>
      </c>
      <c r="C34" s="7">
        <v>60</v>
      </c>
      <c r="D34" s="7"/>
      <c r="E34" s="7">
        <v>1860623</v>
      </c>
      <c r="F34" s="7"/>
      <c r="G34" s="7">
        <v>1231114</v>
      </c>
      <c r="H34" s="7"/>
      <c r="I34" s="7">
        <v>629509</v>
      </c>
      <c r="J34" s="7"/>
      <c r="K34" s="7">
        <v>60</v>
      </c>
      <c r="L34" s="7"/>
      <c r="M34" s="7">
        <v>1860623</v>
      </c>
      <c r="N34" s="7"/>
      <c r="O34" s="7">
        <v>1231114</v>
      </c>
      <c r="P34" s="7"/>
      <c r="Q34" s="7">
        <v>629509</v>
      </c>
      <c r="S34" s="7"/>
      <c r="T34" s="7"/>
    </row>
    <row r="35" spans="1:20">
      <c r="A35" s="1" t="s">
        <v>51</v>
      </c>
      <c r="C35" s="7">
        <v>900000</v>
      </c>
      <c r="D35" s="7"/>
      <c r="E35" s="7">
        <v>56434206600</v>
      </c>
      <c r="F35" s="7"/>
      <c r="G35" s="7">
        <v>49035492450</v>
      </c>
      <c r="H35" s="7"/>
      <c r="I35" s="7">
        <v>7398714150</v>
      </c>
      <c r="J35" s="7"/>
      <c r="K35" s="7">
        <v>900000</v>
      </c>
      <c r="L35" s="7"/>
      <c r="M35" s="7">
        <v>56434206600</v>
      </c>
      <c r="N35" s="7"/>
      <c r="O35" s="7">
        <v>42186293023</v>
      </c>
      <c r="P35" s="7"/>
      <c r="Q35" s="7">
        <v>14247913577</v>
      </c>
      <c r="S35" s="7"/>
      <c r="T35" s="7"/>
    </row>
    <row r="36" spans="1:20">
      <c r="A36" s="1" t="s">
        <v>42</v>
      </c>
      <c r="C36" s="7">
        <v>3246355</v>
      </c>
      <c r="D36" s="7"/>
      <c r="E36" s="7">
        <v>24557768218</v>
      </c>
      <c r="F36" s="7"/>
      <c r="G36" s="7">
        <v>25199949017</v>
      </c>
      <c r="H36" s="7"/>
      <c r="I36" s="7">
        <v>-642180799</v>
      </c>
      <c r="J36" s="7"/>
      <c r="K36" s="7">
        <v>3246355</v>
      </c>
      <c r="L36" s="7"/>
      <c r="M36" s="7">
        <v>24557768218</v>
      </c>
      <c r="N36" s="7"/>
      <c r="O36" s="7">
        <v>26079161059</v>
      </c>
      <c r="P36" s="7"/>
      <c r="Q36" s="7">
        <v>-1521392841</v>
      </c>
      <c r="S36" s="7"/>
      <c r="T36" s="7"/>
    </row>
    <row r="37" spans="1:20">
      <c r="A37" s="1" t="s">
        <v>43</v>
      </c>
      <c r="C37" s="7">
        <v>27388450</v>
      </c>
      <c r="D37" s="7"/>
      <c r="E37" s="7">
        <v>377617528581</v>
      </c>
      <c r="F37" s="7"/>
      <c r="G37" s="7">
        <v>327220653053</v>
      </c>
      <c r="H37" s="7"/>
      <c r="I37" s="7">
        <v>50396875528</v>
      </c>
      <c r="J37" s="7"/>
      <c r="K37" s="7">
        <v>27388450</v>
      </c>
      <c r="L37" s="7"/>
      <c r="M37" s="7">
        <v>377617528581</v>
      </c>
      <c r="N37" s="7"/>
      <c r="O37" s="7">
        <v>337687427608</v>
      </c>
      <c r="P37" s="7"/>
      <c r="Q37" s="7">
        <v>39930100973</v>
      </c>
      <c r="S37" s="7"/>
      <c r="T37" s="7"/>
    </row>
    <row r="38" spans="1:20">
      <c r="A38" s="1" t="s">
        <v>44</v>
      </c>
      <c r="C38" s="7">
        <v>56300000</v>
      </c>
      <c r="D38" s="7"/>
      <c r="E38" s="7">
        <v>676617031350</v>
      </c>
      <c r="F38" s="7"/>
      <c r="G38" s="7">
        <v>543428093546</v>
      </c>
      <c r="H38" s="7"/>
      <c r="I38" s="7">
        <v>133188937804</v>
      </c>
      <c r="J38" s="7"/>
      <c r="K38" s="7">
        <v>56300000</v>
      </c>
      <c r="L38" s="7"/>
      <c r="M38" s="7">
        <v>676617031350</v>
      </c>
      <c r="N38" s="7"/>
      <c r="O38" s="7">
        <v>563700140645</v>
      </c>
      <c r="P38" s="7"/>
      <c r="Q38" s="7">
        <v>112916890705</v>
      </c>
      <c r="S38" s="7"/>
      <c r="T38" s="7"/>
    </row>
    <row r="39" spans="1:20">
      <c r="A39" s="1" t="s">
        <v>58</v>
      </c>
      <c r="C39" s="7">
        <v>17108382</v>
      </c>
      <c r="D39" s="7"/>
      <c r="E39" s="7">
        <v>206289901851</v>
      </c>
      <c r="F39" s="7"/>
      <c r="G39" s="7">
        <v>168569644511</v>
      </c>
      <c r="H39" s="7"/>
      <c r="I39" s="7">
        <v>37720257340</v>
      </c>
      <c r="J39" s="7"/>
      <c r="K39" s="7">
        <v>17108382</v>
      </c>
      <c r="L39" s="7"/>
      <c r="M39" s="7">
        <v>206289901851</v>
      </c>
      <c r="N39" s="7"/>
      <c r="O39" s="7">
        <v>121822486517</v>
      </c>
      <c r="P39" s="7"/>
      <c r="Q39" s="7">
        <v>84467415334</v>
      </c>
      <c r="S39" s="7"/>
      <c r="T39" s="7"/>
    </row>
    <row r="40" spans="1:20">
      <c r="A40" s="1" t="s">
        <v>29</v>
      </c>
      <c r="C40" s="7">
        <v>9500020</v>
      </c>
      <c r="D40" s="7"/>
      <c r="E40" s="7">
        <v>252141313322</v>
      </c>
      <c r="F40" s="7"/>
      <c r="G40" s="7">
        <v>292063247951</v>
      </c>
      <c r="H40" s="7"/>
      <c r="I40" s="7">
        <v>-39921934629</v>
      </c>
      <c r="J40" s="7"/>
      <c r="K40" s="7">
        <v>9500020</v>
      </c>
      <c r="L40" s="7"/>
      <c r="M40" s="7">
        <v>252141313329</v>
      </c>
      <c r="N40" s="7"/>
      <c r="O40" s="7">
        <v>230724324342</v>
      </c>
      <c r="P40" s="7"/>
      <c r="Q40" s="7">
        <v>21416988987</v>
      </c>
      <c r="S40" s="7"/>
      <c r="T40" s="7"/>
    </row>
    <row r="41" spans="1:20">
      <c r="A41" s="1" t="s">
        <v>54</v>
      </c>
      <c r="C41" s="7">
        <v>29100000</v>
      </c>
      <c r="D41" s="7"/>
      <c r="E41" s="7">
        <v>1083310719750</v>
      </c>
      <c r="F41" s="7"/>
      <c r="G41" s="7">
        <v>1163148839550</v>
      </c>
      <c r="H41" s="7"/>
      <c r="I41" s="7">
        <v>-79838119800</v>
      </c>
      <c r="J41" s="7"/>
      <c r="K41" s="7">
        <v>29100000</v>
      </c>
      <c r="L41" s="7"/>
      <c r="M41" s="7">
        <v>1083310719750</v>
      </c>
      <c r="N41" s="7"/>
      <c r="O41" s="7">
        <v>602208217108</v>
      </c>
      <c r="P41" s="7"/>
      <c r="Q41" s="7">
        <v>481102502642</v>
      </c>
      <c r="S41" s="7"/>
      <c r="T41" s="7"/>
    </row>
    <row r="42" spans="1:20">
      <c r="A42" s="1" t="s">
        <v>31</v>
      </c>
      <c r="C42" s="7">
        <v>31832938</v>
      </c>
      <c r="D42" s="7"/>
      <c r="E42" s="7">
        <v>371495065901</v>
      </c>
      <c r="F42" s="7"/>
      <c r="G42" s="7">
        <v>331590222862</v>
      </c>
      <c r="H42" s="7"/>
      <c r="I42" s="7">
        <v>39904843039</v>
      </c>
      <c r="J42" s="7"/>
      <c r="K42" s="7">
        <v>31832938</v>
      </c>
      <c r="L42" s="7"/>
      <c r="M42" s="7">
        <v>371495065901</v>
      </c>
      <c r="N42" s="7"/>
      <c r="O42" s="7">
        <v>420319532873</v>
      </c>
      <c r="P42" s="7"/>
      <c r="Q42" s="7">
        <v>-48824466972</v>
      </c>
      <c r="S42" s="7"/>
      <c r="T42" s="7"/>
    </row>
    <row r="43" spans="1:20">
      <c r="A43" s="1" t="s">
        <v>25</v>
      </c>
      <c r="C43" s="7">
        <v>8656623</v>
      </c>
      <c r="D43" s="7"/>
      <c r="E43" s="7">
        <v>459771352857</v>
      </c>
      <c r="F43" s="7"/>
      <c r="G43" s="7">
        <v>424404325714</v>
      </c>
      <c r="H43" s="7"/>
      <c r="I43" s="7">
        <v>35367027143</v>
      </c>
      <c r="J43" s="7"/>
      <c r="K43" s="7">
        <v>8656623</v>
      </c>
      <c r="L43" s="7"/>
      <c r="M43" s="7">
        <v>459771352857</v>
      </c>
      <c r="N43" s="7"/>
      <c r="O43" s="7">
        <v>302513691469</v>
      </c>
      <c r="P43" s="7"/>
      <c r="Q43" s="7">
        <f>M43-O43</f>
        <v>157257661388</v>
      </c>
      <c r="S43" s="7"/>
      <c r="T43" s="7"/>
    </row>
    <row r="44" spans="1:20">
      <c r="A44" s="1" t="s">
        <v>34</v>
      </c>
      <c r="C44" s="7">
        <v>600000</v>
      </c>
      <c r="D44" s="7"/>
      <c r="E44" s="7">
        <v>64217618100</v>
      </c>
      <c r="F44" s="7"/>
      <c r="G44" s="7">
        <v>69233594400</v>
      </c>
      <c r="H44" s="7"/>
      <c r="I44" s="7">
        <v>-5015976300</v>
      </c>
      <c r="J44" s="7"/>
      <c r="K44" s="7">
        <v>600000</v>
      </c>
      <c r="L44" s="7"/>
      <c r="M44" s="7">
        <v>64217618100</v>
      </c>
      <c r="N44" s="7"/>
      <c r="O44" s="7">
        <v>87259437577</v>
      </c>
      <c r="P44" s="7"/>
      <c r="Q44" s="7">
        <v>-23041819477</v>
      </c>
      <c r="S44" s="7"/>
      <c r="T44" s="7"/>
    </row>
    <row r="45" spans="1:20">
      <c r="A45" s="1" t="s">
        <v>61</v>
      </c>
      <c r="C45" s="7">
        <v>848880</v>
      </c>
      <c r="D45" s="7"/>
      <c r="E45" s="7">
        <v>9982499010</v>
      </c>
      <c r="F45" s="7"/>
      <c r="G45" s="7">
        <v>8565295563</v>
      </c>
      <c r="H45" s="7"/>
      <c r="I45" s="7">
        <v>1417203447</v>
      </c>
      <c r="J45" s="7"/>
      <c r="K45" s="7">
        <v>848880</v>
      </c>
      <c r="L45" s="7"/>
      <c r="M45" s="7">
        <v>9982499010</v>
      </c>
      <c r="N45" s="7"/>
      <c r="O45" s="7">
        <v>8565295563</v>
      </c>
      <c r="P45" s="7"/>
      <c r="Q45" s="7">
        <v>1417203447</v>
      </c>
      <c r="S45" s="7"/>
      <c r="T45" s="7"/>
    </row>
    <row r="46" spans="1:20">
      <c r="A46" s="1" t="s">
        <v>37</v>
      </c>
      <c r="C46" s="7">
        <v>349561</v>
      </c>
      <c r="D46" s="7"/>
      <c r="E46" s="7">
        <v>145181083425</v>
      </c>
      <c r="F46" s="7"/>
      <c r="G46" s="7">
        <v>152602701460</v>
      </c>
      <c r="H46" s="7"/>
      <c r="I46" s="7">
        <v>-7421618035</v>
      </c>
      <c r="J46" s="7"/>
      <c r="K46" s="7">
        <v>349561</v>
      </c>
      <c r="L46" s="7"/>
      <c r="M46" s="7">
        <v>145181083425</v>
      </c>
      <c r="N46" s="7"/>
      <c r="O46" s="7">
        <v>121623087008</v>
      </c>
      <c r="P46" s="7"/>
      <c r="Q46" s="7">
        <v>23557996417</v>
      </c>
      <c r="S46" s="7"/>
      <c r="T46" s="7"/>
    </row>
    <row r="47" spans="1:20">
      <c r="A47" s="1" t="s">
        <v>16</v>
      </c>
      <c r="C47" s="7">
        <v>2300000</v>
      </c>
      <c r="D47" s="7"/>
      <c r="E47" s="7">
        <v>66554629650</v>
      </c>
      <c r="F47" s="7"/>
      <c r="G47" s="7">
        <v>53355197499</v>
      </c>
      <c r="H47" s="7"/>
      <c r="I47" s="7">
        <v>13199432151</v>
      </c>
      <c r="J47" s="7"/>
      <c r="K47" s="7">
        <v>2300000</v>
      </c>
      <c r="L47" s="7"/>
      <c r="M47" s="7">
        <v>66554629650</v>
      </c>
      <c r="N47" s="7"/>
      <c r="O47" s="7">
        <v>54675840642</v>
      </c>
      <c r="P47" s="7"/>
      <c r="Q47" s="7">
        <v>11878789008</v>
      </c>
      <c r="S47" s="7"/>
      <c r="T47" s="7"/>
    </row>
    <row r="48" spans="1:20">
      <c r="A48" s="1" t="s">
        <v>52</v>
      </c>
      <c r="C48" s="7">
        <v>109500000</v>
      </c>
      <c r="D48" s="7"/>
      <c r="E48" s="7">
        <v>1327951395000</v>
      </c>
      <c r="F48" s="7"/>
      <c r="G48" s="7">
        <v>1110254445000</v>
      </c>
      <c r="H48" s="7"/>
      <c r="I48" s="7">
        <v>217696950000</v>
      </c>
      <c r="J48" s="7"/>
      <c r="K48" s="7">
        <v>109500000</v>
      </c>
      <c r="L48" s="7"/>
      <c r="M48" s="7">
        <v>1327951395000</v>
      </c>
      <c r="N48" s="7"/>
      <c r="O48" s="7">
        <v>1180088831312</v>
      </c>
      <c r="P48" s="7"/>
      <c r="Q48" s="7">
        <v>147862563688</v>
      </c>
      <c r="S48" s="7"/>
      <c r="T48" s="7"/>
    </row>
    <row r="49" spans="1:22">
      <c r="A49" s="1" t="s">
        <v>50</v>
      </c>
      <c r="C49" s="7">
        <v>84179100</v>
      </c>
      <c r="D49" s="7"/>
      <c r="E49" s="7">
        <f>1107063040516+16</f>
        <v>1107063040532</v>
      </c>
      <c r="F49" s="7"/>
      <c r="G49" s="7">
        <v>1055182535216</v>
      </c>
      <c r="H49" s="7"/>
      <c r="I49" s="7">
        <f>E49-G49</f>
        <v>51880505316</v>
      </c>
      <c r="J49" s="7"/>
      <c r="K49" s="7">
        <v>84179100</v>
      </c>
      <c r="L49" s="7"/>
      <c r="M49" s="7">
        <v>1107063040516</v>
      </c>
      <c r="N49" s="7"/>
      <c r="O49" s="7">
        <v>1070309599210</v>
      </c>
      <c r="P49" s="7"/>
      <c r="Q49" s="7">
        <v>36753441306</v>
      </c>
      <c r="S49" s="7"/>
      <c r="T49" s="7"/>
    </row>
    <row r="50" spans="1:22">
      <c r="A50" s="1" t="s">
        <v>22</v>
      </c>
      <c r="C50" s="7">
        <v>4570502</v>
      </c>
      <c r="D50" s="7"/>
      <c r="E50" s="7">
        <v>106495128107</v>
      </c>
      <c r="F50" s="7"/>
      <c r="G50" s="7">
        <v>73669960762</v>
      </c>
      <c r="H50" s="7"/>
      <c r="I50" s="7">
        <v>32825167345</v>
      </c>
      <c r="J50" s="7"/>
      <c r="K50" s="7">
        <v>4570502</v>
      </c>
      <c r="L50" s="7"/>
      <c r="M50" s="7">
        <v>106495128107</v>
      </c>
      <c r="N50" s="7"/>
      <c r="O50" s="7">
        <v>116779002350</v>
      </c>
      <c r="P50" s="7"/>
      <c r="Q50" s="7">
        <v>-10283874243</v>
      </c>
      <c r="S50" s="7"/>
      <c r="T50" s="7"/>
    </row>
    <row r="51" spans="1:22">
      <c r="A51" s="1" t="s">
        <v>35</v>
      </c>
      <c r="C51" s="7">
        <v>100000</v>
      </c>
      <c r="D51" s="7"/>
      <c r="E51" s="7">
        <v>4161093300</v>
      </c>
      <c r="F51" s="7"/>
      <c r="G51" s="7">
        <v>3935443950</v>
      </c>
      <c r="H51" s="7"/>
      <c r="I51" s="7">
        <v>225649350</v>
      </c>
      <c r="J51" s="7"/>
      <c r="K51" s="7">
        <v>100000</v>
      </c>
      <c r="L51" s="7"/>
      <c r="M51" s="7">
        <v>4161093300</v>
      </c>
      <c r="N51" s="7"/>
      <c r="O51" s="7">
        <v>3953250598</v>
      </c>
      <c r="P51" s="7"/>
      <c r="Q51" s="7">
        <v>207842702</v>
      </c>
      <c r="S51" s="7"/>
      <c r="T51" s="7"/>
    </row>
    <row r="52" spans="1:22">
      <c r="A52" s="1" t="s">
        <v>33</v>
      </c>
      <c r="C52" s="7">
        <v>13300000</v>
      </c>
      <c r="D52" s="7"/>
      <c r="E52" s="7">
        <v>162352222200</v>
      </c>
      <c r="F52" s="7"/>
      <c r="G52" s="7">
        <v>137122830031</v>
      </c>
      <c r="H52" s="7"/>
      <c r="I52" s="7">
        <v>25229392169</v>
      </c>
      <c r="J52" s="7"/>
      <c r="K52" s="7">
        <v>13300000</v>
      </c>
      <c r="L52" s="7"/>
      <c r="M52" s="7">
        <v>162352222200</v>
      </c>
      <c r="N52" s="7"/>
      <c r="O52" s="7">
        <v>146096488238</v>
      </c>
      <c r="P52" s="7"/>
      <c r="Q52" s="7">
        <v>16255733962</v>
      </c>
      <c r="S52" s="7"/>
      <c r="T52" s="7"/>
    </row>
    <row r="53" spans="1:22">
      <c r="A53" s="1" t="s">
        <v>17</v>
      </c>
      <c r="C53" s="7">
        <v>1548013</v>
      </c>
      <c r="D53" s="7"/>
      <c r="E53" s="7">
        <v>141340532137</v>
      </c>
      <c r="F53" s="7"/>
      <c r="G53" s="7">
        <v>122892852156</v>
      </c>
      <c r="H53" s="7"/>
      <c r="I53" s="7">
        <v>18447679981</v>
      </c>
      <c r="J53" s="7"/>
      <c r="K53" s="7">
        <v>1548013</v>
      </c>
      <c r="L53" s="7"/>
      <c r="M53" s="7">
        <v>141340532137</v>
      </c>
      <c r="N53" s="7"/>
      <c r="O53" s="7">
        <v>126250325218</v>
      </c>
      <c r="P53" s="7"/>
      <c r="Q53" s="7">
        <v>15090206919</v>
      </c>
      <c r="S53" s="7"/>
      <c r="T53" s="7"/>
    </row>
    <row r="54" spans="1:22">
      <c r="A54" s="1" t="s">
        <v>49</v>
      </c>
      <c r="C54" s="7">
        <v>6540532</v>
      </c>
      <c r="D54" s="7"/>
      <c r="E54" s="7">
        <v>236528784062</v>
      </c>
      <c r="F54" s="7"/>
      <c r="G54" s="7">
        <v>233317381359</v>
      </c>
      <c r="H54" s="7"/>
      <c r="I54" s="7">
        <v>3211402703</v>
      </c>
      <c r="J54" s="7"/>
      <c r="K54" s="7">
        <v>6540532</v>
      </c>
      <c r="L54" s="7"/>
      <c r="M54" s="7">
        <v>236528784062</v>
      </c>
      <c r="N54" s="7"/>
      <c r="O54" s="7">
        <v>243487297802</v>
      </c>
      <c r="P54" s="7"/>
      <c r="Q54" s="7">
        <v>-6958513740</v>
      </c>
      <c r="S54" s="7"/>
      <c r="T54" s="7"/>
    </row>
    <row r="55" spans="1:22">
      <c r="A55" s="1" t="s">
        <v>19</v>
      </c>
      <c r="C55" s="7">
        <v>24197955</v>
      </c>
      <c r="D55" s="7"/>
      <c r="E55" s="7">
        <v>2268771126462</v>
      </c>
      <c r="F55" s="7"/>
      <c r="G55" s="7">
        <v>2069844735284</v>
      </c>
      <c r="H55" s="7"/>
      <c r="I55" s="7">
        <v>198926391178</v>
      </c>
      <c r="J55" s="7"/>
      <c r="K55" s="7">
        <v>24197955</v>
      </c>
      <c r="L55" s="7"/>
      <c r="M55" s="7">
        <v>2268771126471</v>
      </c>
      <c r="N55" s="7"/>
      <c r="O55" s="7">
        <v>1491801544878</v>
      </c>
      <c r="P55" s="7"/>
      <c r="Q55" s="7">
        <f>M55-O55</f>
        <v>776969581593</v>
      </c>
      <c r="S55" s="7"/>
      <c r="T55" s="7"/>
    </row>
    <row r="56" spans="1:22">
      <c r="A56" s="1" t="s">
        <v>55</v>
      </c>
      <c r="C56" s="7">
        <v>52555343</v>
      </c>
      <c r="D56" s="7"/>
      <c r="E56" s="7">
        <v>1012462338183</v>
      </c>
      <c r="F56" s="7"/>
      <c r="G56" s="7">
        <v>896805554409</v>
      </c>
      <c r="H56" s="7"/>
      <c r="I56" s="7">
        <v>115656783774</v>
      </c>
      <c r="J56" s="7"/>
      <c r="K56" s="7">
        <v>52555343</v>
      </c>
      <c r="L56" s="7"/>
      <c r="M56" s="7">
        <v>1012462338183</v>
      </c>
      <c r="N56" s="7"/>
      <c r="O56" s="7">
        <v>942040033120</v>
      </c>
      <c r="P56" s="7"/>
      <c r="Q56" s="7">
        <v>70422305063</v>
      </c>
      <c r="S56" s="7"/>
      <c r="T56" s="7"/>
    </row>
    <row r="57" spans="1:22">
      <c r="A57" s="1" t="s">
        <v>253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1069863139</v>
      </c>
      <c r="P57" s="7"/>
      <c r="Q57" s="7">
        <v>-1069863139</v>
      </c>
      <c r="S57" s="7"/>
      <c r="T57" s="7"/>
    </row>
    <row r="58" spans="1:22">
      <c r="A58" s="1" t="s">
        <v>254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2860736509</v>
      </c>
      <c r="P58" s="7"/>
      <c r="Q58" s="7">
        <v>-2860736509</v>
      </c>
      <c r="S58" s="7"/>
      <c r="T58" s="7"/>
    </row>
    <row r="59" spans="1:22">
      <c r="A59" s="1" t="s">
        <v>255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5835599459</v>
      </c>
      <c r="P59" s="7"/>
      <c r="Q59" s="7">
        <v>-5835599459</v>
      </c>
      <c r="S59" s="7"/>
      <c r="T59" s="7"/>
      <c r="V59" s="7"/>
    </row>
    <row r="60" spans="1:22">
      <c r="A60" s="1" t="s">
        <v>256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1726983904</v>
      </c>
      <c r="P60" s="7"/>
      <c r="Q60" s="7">
        <v>-1726983904</v>
      </c>
      <c r="S60" s="7"/>
      <c r="T60" s="7"/>
    </row>
    <row r="61" spans="1:22">
      <c r="A61" s="1" t="s">
        <v>73</v>
      </c>
      <c r="C61" s="7">
        <v>50000</v>
      </c>
      <c r="D61" s="7"/>
      <c r="E61" s="7">
        <v>49491028125</v>
      </c>
      <c r="F61" s="7"/>
      <c r="G61" s="7">
        <v>49610056547</v>
      </c>
      <c r="H61" s="7"/>
      <c r="I61" s="7">
        <v>-119028422</v>
      </c>
      <c r="J61" s="7"/>
      <c r="K61" s="7">
        <v>50000</v>
      </c>
      <c r="L61" s="7"/>
      <c r="M61" s="7">
        <v>49491028125</v>
      </c>
      <c r="N61" s="7"/>
      <c r="O61" s="7">
        <v>50884425525</v>
      </c>
      <c r="P61" s="7"/>
      <c r="Q61" s="7">
        <v>-1393397400</v>
      </c>
      <c r="S61" s="7"/>
      <c r="T61" s="7"/>
    </row>
    <row r="62" spans="1:22">
      <c r="A62" s="1" t="s">
        <v>124</v>
      </c>
      <c r="C62" s="7">
        <v>10000</v>
      </c>
      <c r="D62" s="7"/>
      <c r="E62" s="7">
        <v>9139553155</v>
      </c>
      <c r="F62" s="7"/>
      <c r="G62" s="7">
        <v>9111322761</v>
      </c>
      <c r="H62" s="7"/>
      <c r="I62" s="7">
        <v>28230394</v>
      </c>
      <c r="J62" s="7"/>
      <c r="K62" s="7">
        <v>10000</v>
      </c>
      <c r="L62" s="7"/>
      <c r="M62" s="7">
        <v>9139553155</v>
      </c>
      <c r="N62" s="7"/>
      <c r="O62" s="7">
        <v>9111322761</v>
      </c>
      <c r="P62" s="7"/>
      <c r="Q62" s="7">
        <v>28230394</v>
      </c>
      <c r="S62" s="7"/>
      <c r="T62" s="7"/>
    </row>
    <row r="63" spans="1:22">
      <c r="A63" s="1" t="s">
        <v>86</v>
      </c>
      <c r="C63" s="7">
        <v>11060</v>
      </c>
      <c r="D63" s="7"/>
      <c r="E63" s="7">
        <v>10328167680</v>
      </c>
      <c r="F63" s="7"/>
      <c r="G63" s="7">
        <v>10185119749</v>
      </c>
      <c r="H63" s="7"/>
      <c r="I63" s="7">
        <v>143047931</v>
      </c>
      <c r="J63" s="7"/>
      <c r="K63" s="7">
        <v>11060</v>
      </c>
      <c r="L63" s="7"/>
      <c r="M63" s="7">
        <v>10328167680</v>
      </c>
      <c r="N63" s="7"/>
      <c r="O63" s="7">
        <v>9636141627</v>
      </c>
      <c r="P63" s="7"/>
      <c r="Q63" s="7">
        <v>692026053</v>
      </c>
      <c r="S63" s="7"/>
      <c r="T63" s="7"/>
    </row>
    <row r="64" spans="1:22">
      <c r="A64" s="1" t="s">
        <v>166</v>
      </c>
      <c r="C64" s="7">
        <v>10000</v>
      </c>
      <c r="D64" s="7"/>
      <c r="E64" s="7">
        <v>8699023016</v>
      </c>
      <c r="F64" s="7"/>
      <c r="G64" s="7">
        <v>8627246887</v>
      </c>
      <c r="H64" s="7"/>
      <c r="I64" s="7">
        <v>71776129</v>
      </c>
      <c r="J64" s="7"/>
      <c r="K64" s="7">
        <v>10000</v>
      </c>
      <c r="L64" s="7"/>
      <c r="M64" s="7">
        <v>8699023016</v>
      </c>
      <c r="N64" s="7"/>
      <c r="O64" s="7">
        <v>8627246887</v>
      </c>
      <c r="P64" s="7"/>
      <c r="Q64" s="7">
        <v>71776129</v>
      </c>
      <c r="S64" s="7"/>
      <c r="T64" s="7"/>
    </row>
    <row r="65" spans="1:20">
      <c r="A65" s="1" t="s">
        <v>92</v>
      </c>
      <c r="C65" s="7">
        <v>70812</v>
      </c>
      <c r="D65" s="7"/>
      <c r="E65" s="7">
        <v>62336611892</v>
      </c>
      <c r="F65" s="7"/>
      <c r="G65" s="7">
        <v>61899582339</v>
      </c>
      <c r="H65" s="7"/>
      <c r="I65" s="7">
        <v>437029553</v>
      </c>
      <c r="J65" s="7"/>
      <c r="K65" s="7">
        <v>70812</v>
      </c>
      <c r="L65" s="7"/>
      <c r="M65" s="7">
        <v>62336611892</v>
      </c>
      <c r="N65" s="7"/>
      <c r="O65" s="7">
        <v>59745845764</v>
      </c>
      <c r="P65" s="7"/>
      <c r="Q65" s="7">
        <v>2590766128</v>
      </c>
      <c r="S65" s="7"/>
      <c r="T65" s="7"/>
    </row>
    <row r="66" spans="1:20">
      <c r="A66" s="1" t="s">
        <v>89</v>
      </c>
      <c r="C66" s="7">
        <v>12701</v>
      </c>
      <c r="D66" s="7"/>
      <c r="E66" s="7">
        <v>11981602470</v>
      </c>
      <c r="F66" s="7"/>
      <c r="G66" s="7">
        <v>11832485251</v>
      </c>
      <c r="H66" s="7"/>
      <c r="I66" s="7">
        <v>149117219</v>
      </c>
      <c r="J66" s="7"/>
      <c r="K66" s="7">
        <v>12701</v>
      </c>
      <c r="L66" s="7"/>
      <c r="M66" s="7">
        <v>11981602470</v>
      </c>
      <c r="N66" s="7"/>
      <c r="O66" s="7">
        <v>11211255002</v>
      </c>
      <c r="P66" s="7"/>
      <c r="Q66" s="7">
        <v>770347468</v>
      </c>
      <c r="S66" s="7"/>
      <c r="T66" s="7"/>
    </row>
    <row r="67" spans="1:20">
      <c r="A67" s="1" t="s">
        <v>127</v>
      </c>
      <c r="C67" s="7">
        <v>10000</v>
      </c>
      <c r="D67" s="7"/>
      <c r="E67" s="7">
        <v>9099260460</v>
      </c>
      <c r="F67" s="7"/>
      <c r="G67" s="7">
        <v>9064113920</v>
      </c>
      <c r="H67" s="7"/>
      <c r="I67" s="7">
        <v>35146540</v>
      </c>
      <c r="J67" s="7"/>
      <c r="K67" s="7">
        <v>10000</v>
      </c>
      <c r="L67" s="7"/>
      <c r="M67" s="7">
        <v>9099260460</v>
      </c>
      <c r="N67" s="7"/>
      <c r="O67" s="7">
        <v>9064113920</v>
      </c>
      <c r="P67" s="7"/>
      <c r="Q67" s="7">
        <v>35146540</v>
      </c>
      <c r="S67" s="7"/>
      <c r="T67" s="7"/>
    </row>
    <row r="68" spans="1:20">
      <c r="A68" s="1" t="s">
        <v>95</v>
      </c>
      <c r="C68" s="7">
        <v>32698</v>
      </c>
      <c r="D68" s="7"/>
      <c r="E68" s="7">
        <v>30353838315</v>
      </c>
      <c r="F68" s="7"/>
      <c r="G68" s="7">
        <v>30035904409</v>
      </c>
      <c r="H68" s="7"/>
      <c r="I68" s="7">
        <v>317933906</v>
      </c>
      <c r="J68" s="7"/>
      <c r="K68" s="7">
        <v>32698</v>
      </c>
      <c r="L68" s="7"/>
      <c r="M68" s="7">
        <v>30353838315</v>
      </c>
      <c r="N68" s="7"/>
      <c r="O68" s="7">
        <v>28548728672</v>
      </c>
      <c r="P68" s="7"/>
      <c r="Q68" s="7">
        <v>1805109643</v>
      </c>
      <c r="S68" s="7"/>
      <c r="T68" s="7"/>
    </row>
    <row r="69" spans="1:20">
      <c r="A69" s="1" t="s">
        <v>148</v>
      </c>
      <c r="C69" s="7">
        <v>9997</v>
      </c>
      <c r="D69" s="7"/>
      <c r="E69" s="7">
        <v>7650456861</v>
      </c>
      <c r="F69" s="7"/>
      <c r="G69" s="7">
        <v>7736704373</v>
      </c>
      <c r="H69" s="7"/>
      <c r="I69" s="7">
        <v>-86247512</v>
      </c>
      <c r="J69" s="7"/>
      <c r="K69" s="7">
        <v>9997</v>
      </c>
      <c r="L69" s="7"/>
      <c r="M69" s="7">
        <v>7650456861</v>
      </c>
      <c r="N69" s="7"/>
      <c r="O69" s="7">
        <v>7736704372</v>
      </c>
      <c r="P69" s="7"/>
      <c r="Q69" s="7">
        <v>-86247511</v>
      </c>
      <c r="S69" s="7"/>
      <c r="T69" s="7"/>
    </row>
    <row r="70" spans="1:20">
      <c r="A70" s="1" t="s">
        <v>83</v>
      </c>
      <c r="C70" s="7">
        <v>37518</v>
      </c>
      <c r="D70" s="7"/>
      <c r="E70" s="7">
        <v>31809497483</v>
      </c>
      <c r="F70" s="7"/>
      <c r="G70" s="7">
        <v>31715692761</v>
      </c>
      <c r="H70" s="7"/>
      <c r="I70" s="7">
        <v>93804722</v>
      </c>
      <c r="J70" s="7"/>
      <c r="K70" s="7">
        <v>37518</v>
      </c>
      <c r="L70" s="7"/>
      <c r="M70" s="7">
        <v>31809497483</v>
      </c>
      <c r="N70" s="7"/>
      <c r="O70" s="7">
        <v>30887661900</v>
      </c>
      <c r="P70" s="7"/>
      <c r="Q70" s="7">
        <v>921835583</v>
      </c>
      <c r="S70" s="7"/>
      <c r="T70" s="7"/>
    </row>
    <row r="71" spans="1:20">
      <c r="A71" s="1" t="s">
        <v>142</v>
      </c>
      <c r="C71" s="7">
        <v>28237</v>
      </c>
      <c r="D71" s="7"/>
      <c r="E71" s="7">
        <v>24997665868</v>
      </c>
      <c r="F71" s="7"/>
      <c r="G71" s="7">
        <v>24949800094</v>
      </c>
      <c r="H71" s="7"/>
      <c r="I71" s="7">
        <v>47865774</v>
      </c>
      <c r="J71" s="7"/>
      <c r="K71" s="7">
        <v>28237</v>
      </c>
      <c r="L71" s="7"/>
      <c r="M71" s="7">
        <v>24997665868</v>
      </c>
      <c r="N71" s="7"/>
      <c r="O71" s="7">
        <v>24949800094</v>
      </c>
      <c r="P71" s="7"/>
      <c r="Q71" s="7">
        <v>47865774</v>
      </c>
      <c r="S71" s="7"/>
      <c r="T71" s="7"/>
    </row>
    <row r="72" spans="1:20">
      <c r="A72" s="1" t="s">
        <v>101</v>
      </c>
      <c r="C72" s="7">
        <v>79317</v>
      </c>
      <c r="D72" s="7"/>
      <c r="E72" s="7">
        <v>73672137504</v>
      </c>
      <c r="F72" s="7"/>
      <c r="G72" s="7">
        <v>72642075723</v>
      </c>
      <c r="H72" s="7"/>
      <c r="I72" s="7">
        <v>1030061781</v>
      </c>
      <c r="J72" s="7"/>
      <c r="K72" s="7">
        <v>79317</v>
      </c>
      <c r="L72" s="7"/>
      <c r="M72" s="7">
        <v>73672137504</v>
      </c>
      <c r="N72" s="7"/>
      <c r="O72" s="7">
        <v>67618730322</v>
      </c>
      <c r="P72" s="7"/>
      <c r="Q72" s="7">
        <v>6053407182</v>
      </c>
      <c r="S72" s="7"/>
      <c r="T72" s="7"/>
    </row>
    <row r="73" spans="1:20">
      <c r="A73" s="1" t="s">
        <v>145</v>
      </c>
      <c r="C73" s="7">
        <v>10000</v>
      </c>
      <c r="D73" s="7"/>
      <c r="E73" s="7">
        <v>8602630490</v>
      </c>
      <c r="F73" s="7"/>
      <c r="G73" s="7">
        <v>8621403139</v>
      </c>
      <c r="H73" s="7"/>
      <c r="I73" s="7">
        <v>-18772649</v>
      </c>
      <c r="J73" s="7"/>
      <c r="K73" s="7">
        <v>10000</v>
      </c>
      <c r="L73" s="7"/>
      <c r="M73" s="7">
        <v>8602630490</v>
      </c>
      <c r="N73" s="7"/>
      <c r="O73" s="7">
        <v>8621403138</v>
      </c>
      <c r="P73" s="7"/>
      <c r="Q73" s="7">
        <v>-18772648</v>
      </c>
      <c r="S73" s="7"/>
      <c r="T73" s="7"/>
    </row>
    <row r="74" spans="1:20">
      <c r="A74" s="1" t="s">
        <v>169</v>
      </c>
      <c r="C74" s="7">
        <v>7621</v>
      </c>
      <c r="D74" s="7"/>
      <c r="E74" s="7">
        <v>5723011785</v>
      </c>
      <c r="F74" s="7"/>
      <c r="G74" s="7">
        <v>5772408794</v>
      </c>
      <c r="H74" s="7"/>
      <c r="I74" s="7">
        <v>-49397009</v>
      </c>
      <c r="J74" s="7"/>
      <c r="K74" s="7">
        <v>7621</v>
      </c>
      <c r="L74" s="7"/>
      <c r="M74" s="7">
        <v>5723011785</v>
      </c>
      <c r="N74" s="7"/>
      <c r="O74" s="7">
        <v>5772408793</v>
      </c>
      <c r="P74" s="7"/>
      <c r="Q74" s="7">
        <v>-49397008</v>
      </c>
      <c r="S74" s="7"/>
      <c r="T74" s="7"/>
    </row>
    <row r="75" spans="1:20">
      <c r="A75" s="1" t="s">
        <v>151</v>
      </c>
      <c r="C75" s="7">
        <v>10000</v>
      </c>
      <c r="D75" s="7"/>
      <c r="E75" s="7">
        <v>7729408790</v>
      </c>
      <c r="F75" s="7"/>
      <c r="G75" s="7">
        <v>7801251062</v>
      </c>
      <c r="H75" s="7"/>
      <c r="I75" s="7">
        <v>-71842272</v>
      </c>
      <c r="J75" s="7"/>
      <c r="K75" s="7">
        <v>10000</v>
      </c>
      <c r="L75" s="7"/>
      <c r="M75" s="7">
        <v>7729408790</v>
      </c>
      <c r="N75" s="7"/>
      <c r="O75" s="7">
        <v>7801251061</v>
      </c>
      <c r="P75" s="7"/>
      <c r="Q75" s="7">
        <v>-71842271</v>
      </c>
      <c r="S75" s="7"/>
      <c r="T75" s="7"/>
    </row>
    <row r="76" spans="1:20">
      <c r="A76" s="1" t="s">
        <v>154</v>
      </c>
      <c r="C76" s="7">
        <v>10000</v>
      </c>
      <c r="D76" s="7"/>
      <c r="E76" s="7">
        <v>9130594779</v>
      </c>
      <c r="F76" s="7"/>
      <c r="G76" s="7">
        <v>9151658437</v>
      </c>
      <c r="H76" s="7"/>
      <c r="I76" s="7">
        <v>-21063658</v>
      </c>
      <c r="J76" s="7"/>
      <c r="K76" s="7">
        <v>10000</v>
      </c>
      <c r="L76" s="7"/>
      <c r="M76" s="7">
        <v>9130594779</v>
      </c>
      <c r="N76" s="7"/>
      <c r="O76" s="7">
        <v>9151658436</v>
      </c>
      <c r="P76" s="7"/>
      <c r="Q76" s="7">
        <v>-21063657</v>
      </c>
      <c r="S76" s="7"/>
      <c r="T76" s="7"/>
    </row>
    <row r="77" spans="1:20">
      <c r="A77" s="1" t="s">
        <v>98</v>
      </c>
      <c r="C77" s="7">
        <v>38216</v>
      </c>
      <c r="D77" s="7"/>
      <c r="E77" s="7">
        <f>35601074839</f>
        <v>35601074839</v>
      </c>
      <c r="F77" s="7"/>
      <c r="G77" s="7">
        <v>35234930785</v>
      </c>
      <c r="H77" s="7"/>
      <c r="I77" s="7">
        <f>E77-G77</f>
        <v>366144054</v>
      </c>
      <c r="J77" s="7"/>
      <c r="K77" s="7">
        <v>38216</v>
      </c>
      <c r="L77" s="7"/>
      <c r="M77" s="7">
        <v>35601074839</v>
      </c>
      <c r="N77" s="7"/>
      <c r="O77" s="7">
        <v>34023526244</v>
      </c>
      <c r="P77" s="7"/>
      <c r="Q77" s="7">
        <v>1577548595</v>
      </c>
      <c r="S77" s="7"/>
      <c r="T77" s="7"/>
    </row>
    <row r="78" spans="1:20">
      <c r="A78" s="1" t="s">
        <v>157</v>
      </c>
      <c r="C78" s="7">
        <v>15816</v>
      </c>
      <c r="D78" s="7"/>
      <c r="E78" s="7">
        <v>12393147934</v>
      </c>
      <c r="F78" s="7"/>
      <c r="G78" s="7">
        <v>12566082417</v>
      </c>
      <c r="H78" s="7"/>
      <c r="I78" s="7">
        <v>-172934483</v>
      </c>
      <c r="J78" s="7"/>
      <c r="K78" s="7">
        <v>15816</v>
      </c>
      <c r="L78" s="7"/>
      <c r="M78" s="7">
        <v>12393147934</v>
      </c>
      <c r="N78" s="7"/>
      <c r="O78" s="7">
        <v>12566082416</v>
      </c>
      <c r="P78" s="7"/>
      <c r="Q78" s="7">
        <v>-172934482</v>
      </c>
      <c r="S78" s="7"/>
      <c r="T78" s="7"/>
    </row>
    <row r="79" spans="1:20">
      <c r="A79" s="1" t="s">
        <v>130</v>
      </c>
      <c r="C79" s="7">
        <v>10000</v>
      </c>
      <c r="D79" s="7"/>
      <c r="E79" s="7">
        <v>8742355160</v>
      </c>
      <c r="F79" s="7"/>
      <c r="G79" s="7">
        <v>8764386970</v>
      </c>
      <c r="H79" s="7"/>
      <c r="I79" s="7">
        <v>-22031810</v>
      </c>
      <c r="J79" s="7"/>
      <c r="K79" s="7">
        <v>10000</v>
      </c>
      <c r="L79" s="7"/>
      <c r="M79" s="7">
        <v>8742355160</v>
      </c>
      <c r="N79" s="7"/>
      <c r="O79" s="7">
        <v>8764386969</v>
      </c>
      <c r="P79" s="7"/>
      <c r="Q79" s="7">
        <v>-22031809</v>
      </c>
      <c r="S79" s="7"/>
      <c r="T79" s="7"/>
    </row>
    <row r="80" spans="1:20">
      <c r="A80" s="1" t="s">
        <v>118</v>
      </c>
      <c r="C80" s="7">
        <v>40485</v>
      </c>
      <c r="D80" s="7"/>
      <c r="E80" s="7">
        <v>33914128229</v>
      </c>
      <c r="F80" s="7"/>
      <c r="G80" s="7">
        <v>33879902995</v>
      </c>
      <c r="H80" s="7"/>
      <c r="I80" s="7">
        <v>34225234</v>
      </c>
      <c r="J80" s="7"/>
      <c r="K80" s="7">
        <v>40485</v>
      </c>
      <c r="L80" s="7"/>
      <c r="M80" s="7">
        <v>33914128229</v>
      </c>
      <c r="N80" s="7"/>
      <c r="O80" s="7">
        <v>33879902995</v>
      </c>
      <c r="P80" s="7"/>
      <c r="Q80" s="7">
        <v>34225234</v>
      </c>
      <c r="S80" s="7"/>
      <c r="T80" s="7"/>
    </row>
    <row r="81" spans="1:20">
      <c r="A81" s="1" t="s">
        <v>121</v>
      </c>
      <c r="C81" s="7">
        <v>13930</v>
      </c>
      <c r="D81" s="7"/>
      <c r="E81" s="7">
        <v>11852281384</v>
      </c>
      <c r="F81" s="7"/>
      <c r="G81" s="7">
        <v>11842465172</v>
      </c>
      <c r="H81" s="7"/>
      <c r="I81" s="7">
        <v>9816212</v>
      </c>
      <c r="J81" s="7"/>
      <c r="K81" s="7">
        <v>13930</v>
      </c>
      <c r="L81" s="7"/>
      <c r="M81" s="7">
        <v>11852281384</v>
      </c>
      <c r="N81" s="7"/>
      <c r="O81" s="7">
        <v>11842465172</v>
      </c>
      <c r="P81" s="7"/>
      <c r="Q81" s="7">
        <v>9816212</v>
      </c>
      <c r="S81" s="7"/>
      <c r="T81" s="7"/>
    </row>
    <row r="82" spans="1:20">
      <c r="A82" s="1" t="s">
        <v>133</v>
      </c>
      <c r="C82" s="7">
        <v>10000</v>
      </c>
      <c r="D82" s="7"/>
      <c r="E82" s="7">
        <v>7485942926</v>
      </c>
      <c r="F82" s="7"/>
      <c r="G82" s="7">
        <v>7602506812</v>
      </c>
      <c r="H82" s="7"/>
      <c r="I82" s="7">
        <v>-116563886</v>
      </c>
      <c r="J82" s="7"/>
      <c r="K82" s="7">
        <v>10000</v>
      </c>
      <c r="L82" s="7"/>
      <c r="M82" s="7">
        <v>7485942926</v>
      </c>
      <c r="N82" s="7"/>
      <c r="O82" s="7">
        <v>7602506811</v>
      </c>
      <c r="P82" s="7"/>
      <c r="Q82" s="7">
        <v>-116563885</v>
      </c>
      <c r="S82" s="7"/>
      <c r="T82" s="7"/>
    </row>
    <row r="83" spans="1:20">
      <c r="A83" s="1" t="s">
        <v>160</v>
      </c>
      <c r="C83" s="7">
        <v>9542</v>
      </c>
      <c r="D83" s="7"/>
      <c r="E83" s="7">
        <v>7016821260</v>
      </c>
      <c r="F83" s="7"/>
      <c r="G83" s="7">
        <v>7038474342</v>
      </c>
      <c r="H83" s="7"/>
      <c r="I83" s="7">
        <v>-21653082</v>
      </c>
      <c r="J83" s="7"/>
      <c r="K83" s="7">
        <v>9542</v>
      </c>
      <c r="L83" s="7"/>
      <c r="M83" s="7">
        <v>7016821260</v>
      </c>
      <c r="N83" s="7"/>
      <c r="O83" s="7">
        <v>7038474341</v>
      </c>
      <c r="P83" s="7"/>
      <c r="Q83" s="7">
        <v>-21653081</v>
      </c>
      <c r="S83" s="7"/>
      <c r="T83" s="7"/>
    </row>
    <row r="84" spans="1:20">
      <c r="A84" s="1" t="s">
        <v>107</v>
      </c>
      <c r="C84" s="7">
        <v>400000</v>
      </c>
      <c r="D84" s="7"/>
      <c r="E84" s="7">
        <v>399927500000</v>
      </c>
      <c r="F84" s="7"/>
      <c r="G84" s="7">
        <v>419914676667</v>
      </c>
      <c r="H84" s="7"/>
      <c r="I84" s="7">
        <v>-19987176667</v>
      </c>
      <c r="J84" s="7"/>
      <c r="K84" s="7">
        <v>400000</v>
      </c>
      <c r="L84" s="7"/>
      <c r="M84" s="7">
        <v>399927500000</v>
      </c>
      <c r="N84" s="7"/>
      <c r="O84" s="7">
        <v>391637237500</v>
      </c>
      <c r="P84" s="7"/>
      <c r="Q84" s="7">
        <v>8290262500</v>
      </c>
      <c r="S84" s="7"/>
      <c r="T84" s="7"/>
    </row>
    <row r="85" spans="1:20">
      <c r="A85" s="1" t="s">
        <v>110</v>
      </c>
      <c r="C85" s="7">
        <v>600000</v>
      </c>
      <c r="D85" s="7"/>
      <c r="E85" s="7">
        <v>599891250000</v>
      </c>
      <c r="F85" s="7"/>
      <c r="G85" s="7">
        <v>614546593237</v>
      </c>
      <c r="H85" s="7"/>
      <c r="I85" s="7">
        <v>-14655343237</v>
      </c>
      <c r="J85" s="7"/>
      <c r="K85" s="7">
        <v>600000</v>
      </c>
      <c r="L85" s="7"/>
      <c r="M85" s="7">
        <v>599891250000</v>
      </c>
      <c r="N85" s="7"/>
      <c r="O85" s="7">
        <v>582480000000</v>
      </c>
      <c r="P85" s="7"/>
      <c r="Q85" s="7">
        <v>17411250000</v>
      </c>
      <c r="S85" s="7"/>
      <c r="T85" s="7"/>
    </row>
    <row r="86" spans="1:20">
      <c r="A86" s="1" t="s">
        <v>172</v>
      </c>
      <c r="C86" s="7">
        <v>10000</v>
      </c>
      <c r="D86" s="7"/>
      <c r="E86" s="7">
        <v>6854337426</v>
      </c>
      <c r="F86" s="7"/>
      <c r="G86" s="7">
        <v>6908584458</v>
      </c>
      <c r="H86" s="7"/>
      <c r="I86" s="7">
        <v>-54247032</v>
      </c>
      <c r="J86" s="7"/>
      <c r="K86" s="7">
        <v>10000</v>
      </c>
      <c r="L86" s="7"/>
      <c r="M86" s="7">
        <v>6854337426</v>
      </c>
      <c r="N86" s="7"/>
      <c r="O86" s="7">
        <v>6908584457</v>
      </c>
      <c r="P86" s="7"/>
      <c r="Q86" s="7">
        <v>-54247031</v>
      </c>
      <c r="S86" s="7"/>
      <c r="T86" s="7"/>
    </row>
    <row r="87" spans="1:20">
      <c r="A87" s="1" t="s">
        <v>163</v>
      </c>
      <c r="C87" s="7">
        <v>10000</v>
      </c>
      <c r="D87" s="7"/>
      <c r="E87" s="7">
        <v>6784290124</v>
      </c>
      <c r="F87" s="7"/>
      <c r="G87" s="7">
        <v>6781846524</v>
      </c>
      <c r="H87" s="7"/>
      <c r="I87" s="7">
        <v>2443600</v>
      </c>
      <c r="J87" s="7"/>
      <c r="K87" s="7">
        <v>10000</v>
      </c>
      <c r="L87" s="7"/>
      <c r="M87" s="7">
        <v>6784290136</v>
      </c>
      <c r="N87" s="7"/>
      <c r="O87" s="7">
        <v>6781846536</v>
      </c>
      <c r="P87" s="7"/>
      <c r="Q87" s="7">
        <v>2443600</v>
      </c>
      <c r="S87" s="7"/>
      <c r="T87" s="7"/>
    </row>
    <row r="88" spans="1:20">
      <c r="A88" s="1" t="s">
        <v>136</v>
      </c>
      <c r="C88" s="7">
        <v>367</v>
      </c>
      <c r="D88" s="7"/>
      <c r="E88" s="7">
        <v>244638221</v>
      </c>
      <c r="F88" s="7"/>
      <c r="G88" s="7">
        <v>244206048</v>
      </c>
      <c r="H88" s="7"/>
      <c r="I88" s="7">
        <v>432173</v>
      </c>
      <c r="J88" s="7"/>
      <c r="K88" s="7">
        <v>367</v>
      </c>
      <c r="L88" s="7"/>
      <c r="M88" s="7">
        <v>244638226</v>
      </c>
      <c r="N88" s="7"/>
      <c r="O88" s="7">
        <v>244206048</v>
      </c>
      <c r="P88" s="7"/>
      <c r="Q88" s="7">
        <v>432178</v>
      </c>
      <c r="S88" s="7"/>
      <c r="T88" s="7"/>
    </row>
    <row r="89" spans="1:20">
      <c r="A89" s="1" t="s">
        <v>139</v>
      </c>
      <c r="C89" s="7">
        <v>3889</v>
      </c>
      <c r="D89" s="7"/>
      <c r="E89" s="7">
        <v>2845664335</v>
      </c>
      <c r="F89" s="7"/>
      <c r="G89" s="7">
        <v>2859290492</v>
      </c>
      <c r="H89" s="7"/>
      <c r="I89" s="7">
        <v>-13626157</v>
      </c>
      <c r="J89" s="7"/>
      <c r="K89" s="7">
        <v>3889</v>
      </c>
      <c r="L89" s="7"/>
      <c r="M89" s="7">
        <v>2845664335</v>
      </c>
      <c r="N89" s="7"/>
      <c r="O89" s="7">
        <v>2859290491</v>
      </c>
      <c r="P89" s="7"/>
      <c r="Q89" s="7">
        <v>-13626156</v>
      </c>
      <c r="S89" s="7"/>
      <c r="T89" s="7"/>
    </row>
    <row r="90" spans="1:20">
      <c r="A90" s="1" t="s">
        <v>178</v>
      </c>
      <c r="C90" s="7">
        <v>300000</v>
      </c>
      <c r="D90" s="7"/>
      <c r="E90" s="7">
        <v>283298642829</v>
      </c>
      <c r="F90" s="7"/>
      <c r="G90" s="7">
        <v>283104000000</v>
      </c>
      <c r="H90" s="7"/>
      <c r="I90" s="7">
        <v>194642829</v>
      </c>
      <c r="J90" s="7"/>
      <c r="K90" s="7">
        <v>300000</v>
      </c>
      <c r="L90" s="7"/>
      <c r="M90" s="7">
        <v>283298642812</v>
      </c>
      <c r="N90" s="7"/>
      <c r="O90" s="7">
        <v>283104000000</v>
      </c>
      <c r="P90" s="7"/>
      <c r="Q90" s="7">
        <v>194642812</v>
      </c>
      <c r="S90" s="7"/>
      <c r="T90" s="7"/>
    </row>
    <row r="91" spans="1:20">
      <c r="A91" s="1" t="s">
        <v>175</v>
      </c>
      <c r="C91" s="7">
        <v>100000</v>
      </c>
      <c r="D91" s="7"/>
      <c r="E91" s="7">
        <v>94281908306</v>
      </c>
      <c r="F91" s="7"/>
      <c r="G91" s="7">
        <v>94164000000</v>
      </c>
      <c r="H91" s="7"/>
      <c r="I91" s="7">
        <v>117908306</v>
      </c>
      <c r="J91" s="7"/>
      <c r="K91" s="7">
        <v>100000</v>
      </c>
      <c r="L91" s="7"/>
      <c r="M91" s="7">
        <v>94281908306</v>
      </c>
      <c r="N91" s="7"/>
      <c r="O91" s="7">
        <v>94164000000</v>
      </c>
      <c r="P91" s="7"/>
      <c r="Q91" s="7">
        <v>117908306</v>
      </c>
      <c r="S91" s="7"/>
      <c r="T91" s="7"/>
    </row>
    <row r="92" spans="1:20">
      <c r="A92" s="1" t="s">
        <v>113</v>
      </c>
      <c r="C92" s="7">
        <v>850000</v>
      </c>
      <c r="D92" s="7"/>
      <c r="E92" s="7">
        <v>709696994100</v>
      </c>
      <c r="F92" s="7"/>
      <c r="G92" s="7">
        <v>703227116978</v>
      </c>
      <c r="H92" s="7"/>
      <c r="I92" s="7">
        <v>6469877122</v>
      </c>
      <c r="J92" s="7"/>
      <c r="K92" s="7">
        <v>850000</v>
      </c>
      <c r="L92" s="7"/>
      <c r="M92" s="7">
        <v>709696994100</v>
      </c>
      <c r="N92" s="7"/>
      <c r="O92" s="7">
        <v>640960300000</v>
      </c>
      <c r="P92" s="7"/>
      <c r="Q92" s="7">
        <v>68736694100</v>
      </c>
      <c r="S92" s="7"/>
      <c r="T92" s="7"/>
    </row>
    <row r="93" spans="1:20">
      <c r="A93" s="1" t="s">
        <v>116</v>
      </c>
      <c r="C93" s="7">
        <v>600000</v>
      </c>
      <c r="D93" s="7"/>
      <c r="E93" s="7">
        <v>567598974915</v>
      </c>
      <c r="F93" s="7"/>
      <c r="G93" s="7">
        <v>560216145276</v>
      </c>
      <c r="H93" s="7"/>
      <c r="I93" s="7">
        <v>7382829639</v>
      </c>
      <c r="J93" s="7"/>
      <c r="K93" s="7">
        <v>600000</v>
      </c>
      <c r="L93" s="7"/>
      <c r="M93" s="7">
        <v>567598974915</v>
      </c>
      <c r="N93" s="7"/>
      <c r="O93" s="7">
        <v>514782000000</v>
      </c>
      <c r="P93" s="7"/>
      <c r="Q93" s="7">
        <v>52816974915</v>
      </c>
      <c r="S93" s="7"/>
      <c r="T93" s="7"/>
    </row>
    <row r="94" spans="1:20">
      <c r="A94" s="1" t="s">
        <v>104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7">
        <v>2000</v>
      </c>
      <c r="L94" s="7"/>
      <c r="M94" s="7">
        <v>1769679187</v>
      </c>
      <c r="N94" s="7"/>
      <c r="O94" s="7">
        <v>1859662874</v>
      </c>
      <c r="P94" s="7"/>
      <c r="Q94" s="7">
        <v>-89983687</v>
      </c>
      <c r="S94" s="7"/>
      <c r="T94" s="7"/>
    </row>
    <row r="95" spans="1:20">
      <c r="A95" s="1" t="s">
        <v>80</v>
      </c>
      <c r="C95" s="7">
        <v>0</v>
      </c>
      <c r="D95" s="7"/>
      <c r="E95" s="7">
        <v>0</v>
      </c>
      <c r="F95" s="7"/>
      <c r="G95" s="7">
        <v>449918438</v>
      </c>
      <c r="H95" s="7"/>
      <c r="I95" s="7">
        <v>-449918438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0</v>
      </c>
      <c r="S95" s="7"/>
      <c r="T95" s="7"/>
    </row>
    <row r="96" spans="1:20">
      <c r="A96" s="1" t="s">
        <v>77</v>
      </c>
      <c r="C96" s="7">
        <v>0</v>
      </c>
      <c r="D96" s="7"/>
      <c r="E96" s="7">
        <v>0</v>
      </c>
      <c r="F96" s="7"/>
      <c r="G96" s="7">
        <v>-4432746419</v>
      </c>
      <c r="H96" s="7"/>
      <c r="I96" s="7">
        <v>4432746419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0</v>
      </c>
      <c r="S96" s="7"/>
      <c r="T96" s="7"/>
    </row>
    <row r="97" spans="4:20" ht="22.5" thickBot="1">
      <c r="E97" s="3">
        <f>SUM(E8:E96)</f>
        <v>17917646305775</v>
      </c>
      <c r="G97" s="3">
        <f>SUM(G8:G96)</f>
        <v>16939639259449</v>
      </c>
      <c r="I97" s="3">
        <f>SUM(I8:I96)</f>
        <v>978007046326</v>
      </c>
      <c r="M97" s="3">
        <f>SUM(M8:M96)</f>
        <v>17919415984962</v>
      </c>
      <c r="O97" s="3">
        <f>SUM(O8:O96)</f>
        <v>15737783264784</v>
      </c>
      <c r="Q97" s="3">
        <f>SUM(Q8:Q96)</f>
        <v>2181632720178</v>
      </c>
      <c r="S97" s="7"/>
      <c r="T97" s="7"/>
    </row>
    <row r="98" spans="4:20" ht="22.5" thickTop="1"/>
    <row r="99" spans="4:20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20">
      <c r="E100" s="2"/>
      <c r="G100" s="2"/>
      <c r="I100" s="2"/>
      <c r="M100" s="2"/>
      <c r="Q100" s="2"/>
    </row>
    <row r="101" spans="4:20">
      <c r="E101" s="2"/>
      <c r="F101" s="2"/>
      <c r="G101" s="2"/>
      <c r="H101" s="2"/>
      <c r="I101" s="7"/>
      <c r="M101" s="2"/>
      <c r="N101" s="2"/>
      <c r="O101" s="2"/>
      <c r="P101" s="2"/>
      <c r="Q101" s="2"/>
    </row>
    <row r="102" spans="4:20">
      <c r="I102" s="7"/>
    </row>
    <row r="103" spans="4:20">
      <c r="I103" s="11"/>
      <c r="Q103" s="7"/>
    </row>
    <row r="104" spans="4:20">
      <c r="Q104" s="7"/>
    </row>
    <row r="105" spans="4:20">
      <c r="Q105" s="11"/>
    </row>
    <row r="106" spans="4:20">
      <c r="Q106" s="21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rightToLeft="1" topLeftCell="A4" workbookViewId="0">
      <selection activeCell="K13" sqref="K13"/>
    </sheetView>
  </sheetViews>
  <sheetFormatPr defaultRowHeight="21.75"/>
  <cols>
    <col min="1" max="1" width="30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2.5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2.5">
      <c r="A6" s="25" t="s">
        <v>3</v>
      </c>
      <c r="C6" s="26" t="s">
        <v>205</v>
      </c>
      <c r="D6" s="26" t="s">
        <v>205</v>
      </c>
      <c r="E6" s="26" t="s">
        <v>205</v>
      </c>
      <c r="F6" s="26" t="s">
        <v>205</v>
      </c>
      <c r="G6" s="26" t="s">
        <v>205</v>
      </c>
      <c r="H6" s="26" t="s">
        <v>205</v>
      </c>
      <c r="I6" s="26" t="s">
        <v>205</v>
      </c>
      <c r="K6" s="26" t="s">
        <v>206</v>
      </c>
      <c r="L6" s="26" t="s">
        <v>206</v>
      </c>
      <c r="M6" s="26" t="s">
        <v>206</v>
      </c>
      <c r="N6" s="26" t="s">
        <v>206</v>
      </c>
      <c r="O6" s="26" t="s">
        <v>206</v>
      </c>
      <c r="P6" s="26" t="s">
        <v>206</v>
      </c>
      <c r="Q6" s="26" t="s">
        <v>206</v>
      </c>
    </row>
    <row r="7" spans="1:17" ht="22.5">
      <c r="A7" s="26" t="s">
        <v>3</v>
      </c>
      <c r="C7" s="26" t="s">
        <v>7</v>
      </c>
      <c r="E7" s="26" t="s">
        <v>250</v>
      </c>
      <c r="G7" s="26" t="s">
        <v>251</v>
      </c>
      <c r="I7" s="26" t="s">
        <v>257</v>
      </c>
      <c r="K7" s="26" t="s">
        <v>7</v>
      </c>
      <c r="M7" s="26" t="s">
        <v>250</v>
      </c>
      <c r="O7" s="26" t="s">
        <v>251</v>
      </c>
      <c r="Q7" s="26" t="s">
        <v>257</v>
      </c>
    </row>
    <row r="8" spans="1:17">
      <c r="A8" s="1" t="s">
        <v>22</v>
      </c>
      <c r="B8" s="7"/>
      <c r="C8" s="7">
        <v>2500000</v>
      </c>
      <c r="D8" s="7"/>
      <c r="E8" s="7">
        <v>60576098284</v>
      </c>
      <c r="F8" s="7"/>
      <c r="G8" s="7">
        <v>63876463519</v>
      </c>
      <c r="H8" s="7"/>
      <c r="I8" s="7">
        <v>-3300365235</v>
      </c>
      <c r="J8" s="7"/>
      <c r="K8" s="7">
        <v>2529498</v>
      </c>
      <c r="L8" s="7"/>
      <c r="M8" s="7">
        <v>61372745432</v>
      </c>
      <c r="N8" s="7"/>
      <c r="O8" s="7">
        <v>64630154692</v>
      </c>
      <c r="P8" s="7"/>
      <c r="Q8" s="7">
        <v>-3257409260</v>
      </c>
    </row>
    <row r="9" spans="1:17">
      <c r="A9" s="1" t="s">
        <v>43</v>
      </c>
      <c r="B9" s="7"/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8590805</v>
      </c>
      <c r="L9" s="7"/>
      <c r="M9" s="7">
        <v>164712032439</v>
      </c>
      <c r="N9" s="7"/>
      <c r="O9" s="7">
        <v>105296598272</v>
      </c>
      <c r="P9" s="7"/>
      <c r="Q9" s="7">
        <v>59415434167</v>
      </c>
    </row>
    <row r="10" spans="1:17">
      <c r="A10" s="1" t="s">
        <v>258</v>
      </c>
      <c r="B10" s="7"/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38666</v>
      </c>
      <c r="L10" s="7"/>
      <c r="M10" s="7">
        <v>2042984292</v>
      </c>
      <c r="N10" s="7"/>
      <c r="O10" s="7">
        <v>107916806</v>
      </c>
      <c r="P10" s="7"/>
      <c r="Q10" s="7">
        <v>1935067486</v>
      </c>
    </row>
    <row r="11" spans="1:17">
      <c r="A11" s="1" t="s">
        <v>259</v>
      </c>
      <c r="B11" s="7"/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4732595</v>
      </c>
      <c r="L11" s="7"/>
      <c r="M11" s="7">
        <v>14947464726</v>
      </c>
      <c r="N11" s="7"/>
      <c r="O11" s="7">
        <v>14826768830</v>
      </c>
      <c r="P11" s="7"/>
      <c r="Q11" s="7">
        <v>120695896</v>
      </c>
    </row>
    <row r="12" spans="1:17">
      <c r="A12" s="1" t="s">
        <v>260</v>
      </c>
      <c r="B12" s="7"/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5199416</v>
      </c>
      <c r="L12" s="7"/>
      <c r="M12" s="7">
        <v>290113712658</v>
      </c>
      <c r="N12" s="7"/>
      <c r="O12" s="7">
        <v>77909573227</v>
      </c>
      <c r="P12" s="7"/>
      <c r="Q12" s="7">
        <v>212204139431</v>
      </c>
    </row>
    <row r="13" spans="1:17">
      <c r="A13" s="1" t="s">
        <v>261</v>
      </c>
      <c r="B13" s="7"/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5567160</v>
      </c>
      <c r="L13" s="7"/>
      <c r="M13" s="7">
        <v>15273937963</v>
      </c>
      <c r="N13" s="7"/>
      <c r="O13" s="7">
        <v>9751571060</v>
      </c>
      <c r="P13" s="7"/>
      <c r="Q13" s="7">
        <v>5522366903</v>
      </c>
    </row>
    <row r="14" spans="1:17">
      <c r="A14" s="1" t="s">
        <v>262</v>
      </c>
      <c r="B14" s="7"/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5062162</v>
      </c>
      <c r="L14" s="7"/>
      <c r="M14" s="7">
        <v>98847121305</v>
      </c>
      <c r="N14" s="7"/>
      <c r="O14" s="7">
        <v>91304811507</v>
      </c>
      <c r="P14" s="7"/>
      <c r="Q14" s="7">
        <v>7542309798</v>
      </c>
    </row>
    <row r="15" spans="1:17">
      <c r="A15" s="1" t="s">
        <v>263</v>
      </c>
      <c r="B15" s="7"/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142857</v>
      </c>
      <c r="L15" s="7"/>
      <c r="M15" s="7">
        <v>17365476176</v>
      </c>
      <c r="N15" s="7"/>
      <c r="O15" s="7">
        <v>11584041437</v>
      </c>
      <c r="P15" s="7"/>
      <c r="Q15" s="7">
        <v>5781434739</v>
      </c>
    </row>
    <row r="16" spans="1:17">
      <c r="A16" s="1" t="s">
        <v>264</v>
      </c>
      <c r="B16" s="7"/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3266666</v>
      </c>
      <c r="L16" s="7"/>
      <c r="M16" s="7">
        <v>47314889112</v>
      </c>
      <c r="N16" s="7"/>
      <c r="O16" s="7">
        <v>47314889112</v>
      </c>
      <c r="P16" s="7"/>
      <c r="Q16" s="7">
        <v>0</v>
      </c>
    </row>
    <row r="17" spans="1:17">
      <c r="A17" s="1" t="s">
        <v>244</v>
      </c>
      <c r="B17" s="7"/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3306428</v>
      </c>
      <c r="L17" s="7"/>
      <c r="M17" s="7">
        <v>104214398457</v>
      </c>
      <c r="N17" s="7"/>
      <c r="O17" s="7">
        <v>52148366589</v>
      </c>
      <c r="P17" s="7"/>
      <c r="Q17" s="7">
        <v>52066031868</v>
      </c>
    </row>
    <row r="18" spans="1:17">
      <c r="A18" s="1" t="s">
        <v>265</v>
      </c>
      <c r="B18" s="7"/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36453</v>
      </c>
      <c r="L18" s="7"/>
      <c r="M18" s="7">
        <v>1491840567</v>
      </c>
      <c r="N18" s="7"/>
      <c r="O18" s="7">
        <v>766208078</v>
      </c>
      <c r="P18" s="7"/>
      <c r="Q18" s="7">
        <v>725632489</v>
      </c>
    </row>
    <row r="19" spans="1:17">
      <c r="A19" s="1" t="s">
        <v>266</v>
      </c>
      <c r="B19" s="7"/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31471</v>
      </c>
      <c r="L19" s="7"/>
      <c r="M19" s="7">
        <v>1568191706</v>
      </c>
      <c r="N19" s="7"/>
      <c r="O19" s="7">
        <v>787489390</v>
      </c>
      <c r="P19" s="7"/>
      <c r="Q19" s="7">
        <v>780702316</v>
      </c>
    </row>
    <row r="20" spans="1:17">
      <c r="A20" s="1" t="s">
        <v>51</v>
      </c>
      <c r="B20" s="7"/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700000</v>
      </c>
      <c r="L20" s="7"/>
      <c r="M20" s="7">
        <v>41870845772</v>
      </c>
      <c r="N20" s="7"/>
      <c r="O20" s="7">
        <v>32811561256</v>
      </c>
      <c r="P20" s="7"/>
      <c r="Q20" s="7">
        <v>9059284516</v>
      </c>
    </row>
    <row r="21" spans="1:17">
      <c r="A21" s="1" t="s">
        <v>58</v>
      </c>
      <c r="B21" s="7"/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28450000</v>
      </c>
      <c r="L21" s="7"/>
      <c r="M21" s="7">
        <v>983919469235</v>
      </c>
      <c r="N21" s="7"/>
      <c r="O21" s="7">
        <v>383693725923</v>
      </c>
      <c r="P21" s="7"/>
      <c r="Q21" s="7">
        <v>600225743312</v>
      </c>
    </row>
    <row r="22" spans="1:17">
      <c r="A22" s="1" t="s">
        <v>54</v>
      </c>
      <c r="B22" s="7"/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3900000</v>
      </c>
      <c r="L22" s="7"/>
      <c r="M22" s="7">
        <v>183596883770</v>
      </c>
      <c r="N22" s="7"/>
      <c r="O22" s="7">
        <v>80708317742</v>
      </c>
      <c r="P22" s="7"/>
      <c r="Q22" s="7">
        <v>102888566028</v>
      </c>
    </row>
    <row r="23" spans="1:17">
      <c r="A23" s="1" t="s">
        <v>267</v>
      </c>
      <c r="B23" s="7"/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10000000</v>
      </c>
      <c r="L23" s="7"/>
      <c r="M23" s="7">
        <v>26511946058</v>
      </c>
      <c r="N23" s="7"/>
      <c r="O23" s="7">
        <v>26511946058</v>
      </c>
      <c r="P23" s="7"/>
      <c r="Q23" s="7">
        <v>0</v>
      </c>
    </row>
    <row r="24" spans="1:17">
      <c r="A24" s="1" t="s">
        <v>44</v>
      </c>
      <c r="B24" s="7"/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26200000</v>
      </c>
      <c r="L24" s="7"/>
      <c r="M24" s="7">
        <v>517150290313</v>
      </c>
      <c r="N24" s="7"/>
      <c r="O24" s="7">
        <v>238489315730</v>
      </c>
      <c r="P24" s="7"/>
      <c r="Q24" s="7">
        <v>278660974583</v>
      </c>
    </row>
    <row r="25" spans="1:17">
      <c r="A25" s="1" t="s">
        <v>268</v>
      </c>
      <c r="B25" s="7"/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900000</v>
      </c>
      <c r="L25" s="7"/>
      <c r="M25" s="7">
        <v>24016528743</v>
      </c>
      <c r="N25" s="7"/>
      <c r="O25" s="7">
        <v>17418008865</v>
      </c>
      <c r="P25" s="7"/>
      <c r="Q25" s="7">
        <v>6598519878</v>
      </c>
    </row>
    <row r="26" spans="1:17">
      <c r="A26" s="1" t="s">
        <v>50</v>
      </c>
      <c r="B26" s="7"/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4500000</v>
      </c>
      <c r="L26" s="7"/>
      <c r="M26" s="7">
        <v>189953199938</v>
      </c>
      <c r="N26" s="7"/>
      <c r="O26" s="7">
        <v>119231015145</v>
      </c>
      <c r="P26" s="7"/>
      <c r="Q26" s="7">
        <v>70722184793</v>
      </c>
    </row>
    <row r="27" spans="1:17">
      <c r="A27" s="1" t="s">
        <v>15</v>
      </c>
      <c r="B27" s="7"/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4000000</v>
      </c>
      <c r="L27" s="7"/>
      <c r="M27" s="7">
        <v>39840828336</v>
      </c>
      <c r="N27" s="7"/>
      <c r="O27" s="7">
        <v>29537370342</v>
      </c>
      <c r="P27" s="7"/>
      <c r="Q27" s="7">
        <v>10303457994</v>
      </c>
    </row>
    <row r="28" spans="1:17">
      <c r="A28" s="1" t="s">
        <v>18</v>
      </c>
      <c r="B28" s="7"/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773939</v>
      </c>
      <c r="L28" s="7"/>
      <c r="M28" s="7">
        <v>98461255109</v>
      </c>
      <c r="N28" s="7"/>
      <c r="O28" s="7">
        <v>121470024196</v>
      </c>
      <c r="P28" s="7"/>
      <c r="Q28" s="7">
        <v>-23008769087</v>
      </c>
    </row>
    <row r="29" spans="1:17">
      <c r="A29" s="1" t="s">
        <v>269</v>
      </c>
      <c r="B29" s="7"/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187511</v>
      </c>
      <c r="L29" s="7"/>
      <c r="M29" s="7">
        <v>5582539895</v>
      </c>
      <c r="N29" s="7"/>
      <c r="O29" s="7">
        <v>3472103301</v>
      </c>
      <c r="P29" s="7"/>
      <c r="Q29" s="7">
        <v>2110436594</v>
      </c>
    </row>
    <row r="30" spans="1:17">
      <c r="A30" s="1" t="s">
        <v>29</v>
      </c>
      <c r="B30" s="7"/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6799980</v>
      </c>
      <c r="L30" s="7"/>
      <c r="M30" s="7">
        <v>238194932154</v>
      </c>
      <c r="N30" s="7"/>
      <c r="O30" s="7">
        <v>162862422455</v>
      </c>
      <c r="P30" s="7"/>
      <c r="Q30" s="7">
        <v>75332509699</v>
      </c>
    </row>
    <row r="31" spans="1:17">
      <c r="A31" s="1" t="s">
        <v>270</v>
      </c>
      <c r="B31" s="7"/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3500000</v>
      </c>
      <c r="L31" s="7"/>
      <c r="M31" s="7">
        <v>73341009276</v>
      </c>
      <c r="N31" s="7"/>
      <c r="O31" s="7">
        <v>51581221928</v>
      </c>
      <c r="P31" s="7"/>
      <c r="Q31" s="7">
        <v>21759787348</v>
      </c>
    </row>
    <row r="32" spans="1:17">
      <c r="A32" s="1" t="s">
        <v>19</v>
      </c>
      <c r="B32" s="7"/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602045</v>
      </c>
      <c r="L32" s="7"/>
      <c r="M32" s="7">
        <v>66292006177</v>
      </c>
      <c r="N32" s="7"/>
      <c r="O32" s="7">
        <v>37116015020</v>
      </c>
      <c r="P32" s="7"/>
      <c r="Q32" s="7">
        <v>29175991157</v>
      </c>
    </row>
    <row r="33" spans="1:17">
      <c r="A33" s="1" t="s">
        <v>30</v>
      </c>
      <c r="B33" s="7"/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100000</v>
      </c>
      <c r="L33" s="7"/>
      <c r="M33" s="7">
        <v>4986815668</v>
      </c>
      <c r="N33" s="7"/>
      <c r="O33" s="7">
        <v>2221272207</v>
      </c>
      <c r="P33" s="7"/>
      <c r="Q33" s="7">
        <v>2765543461</v>
      </c>
    </row>
    <row r="34" spans="1:17">
      <c r="A34" s="1" t="s">
        <v>271</v>
      </c>
      <c r="B34" s="7"/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124500</v>
      </c>
      <c r="L34" s="7"/>
      <c r="M34" s="7">
        <v>171417574482</v>
      </c>
      <c r="N34" s="7"/>
      <c r="O34" s="7">
        <v>94744843122</v>
      </c>
      <c r="P34" s="7"/>
      <c r="Q34" s="7">
        <v>76672731360</v>
      </c>
    </row>
    <row r="35" spans="1:17">
      <c r="A35" s="1" t="s">
        <v>24</v>
      </c>
      <c r="B35" s="7"/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456095</v>
      </c>
      <c r="L35" s="7"/>
      <c r="M35" s="7">
        <v>31129618736</v>
      </c>
      <c r="N35" s="7"/>
      <c r="O35" s="7">
        <v>17703248482</v>
      </c>
      <c r="P35" s="7"/>
      <c r="Q35" s="7">
        <v>13426370254</v>
      </c>
    </row>
    <row r="36" spans="1:17">
      <c r="A36" s="1" t="s">
        <v>272</v>
      </c>
      <c r="B36" s="7"/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60500</v>
      </c>
      <c r="L36" s="7"/>
      <c r="M36" s="7">
        <v>88148725358</v>
      </c>
      <c r="N36" s="7"/>
      <c r="O36" s="7">
        <v>45849000620</v>
      </c>
      <c r="P36" s="7"/>
      <c r="Q36" s="7">
        <v>42299724738</v>
      </c>
    </row>
    <row r="37" spans="1:17">
      <c r="A37" s="1" t="s">
        <v>273</v>
      </c>
      <c r="B37" s="7"/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1782052</v>
      </c>
      <c r="L37" s="7"/>
      <c r="M37" s="7">
        <v>28520329016</v>
      </c>
      <c r="N37" s="7"/>
      <c r="O37" s="7">
        <v>18550539732</v>
      </c>
      <c r="P37" s="7"/>
      <c r="Q37" s="7">
        <v>9969789284</v>
      </c>
    </row>
    <row r="38" spans="1:17">
      <c r="A38" s="1" t="s">
        <v>274</v>
      </c>
      <c r="B38" s="7"/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496231</v>
      </c>
      <c r="L38" s="7"/>
      <c r="M38" s="7">
        <v>33281496135</v>
      </c>
      <c r="N38" s="7"/>
      <c r="O38" s="7">
        <v>20577928942</v>
      </c>
      <c r="P38" s="7"/>
      <c r="Q38" s="7">
        <v>12703567193</v>
      </c>
    </row>
    <row r="39" spans="1:17">
      <c r="A39" s="1" t="s">
        <v>48</v>
      </c>
      <c r="B39" s="7"/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2000000</v>
      </c>
      <c r="L39" s="7"/>
      <c r="M39" s="7">
        <v>44086117596</v>
      </c>
      <c r="N39" s="7"/>
      <c r="O39" s="7">
        <v>29756155199</v>
      </c>
      <c r="P39" s="7"/>
      <c r="Q39" s="7">
        <v>14329962397</v>
      </c>
    </row>
    <row r="40" spans="1:17">
      <c r="A40" s="1" t="s">
        <v>235</v>
      </c>
      <c r="B40" s="7"/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700000</v>
      </c>
      <c r="L40" s="7"/>
      <c r="M40" s="7">
        <v>28806339444</v>
      </c>
      <c r="N40" s="7"/>
      <c r="O40" s="7">
        <v>8927805676</v>
      </c>
      <c r="P40" s="7"/>
      <c r="Q40" s="7">
        <v>19878533768</v>
      </c>
    </row>
    <row r="41" spans="1:17">
      <c r="A41" s="1" t="s">
        <v>275</v>
      </c>
      <c r="B41" s="7"/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70858</v>
      </c>
      <c r="L41" s="7"/>
      <c r="M41" s="7">
        <v>2723704989</v>
      </c>
      <c r="N41" s="7"/>
      <c r="O41" s="7">
        <v>1702340202</v>
      </c>
      <c r="P41" s="7"/>
      <c r="Q41" s="7">
        <v>1021364787</v>
      </c>
    </row>
    <row r="42" spans="1:17">
      <c r="A42" s="1" t="s">
        <v>28</v>
      </c>
      <c r="B42" s="7"/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1000000</v>
      </c>
      <c r="L42" s="7"/>
      <c r="M42" s="7">
        <v>21600054041</v>
      </c>
      <c r="N42" s="7"/>
      <c r="O42" s="7">
        <v>12415578212</v>
      </c>
      <c r="P42" s="7"/>
      <c r="Q42" s="7">
        <v>9184475829</v>
      </c>
    </row>
    <row r="43" spans="1:17">
      <c r="A43" s="1" t="s">
        <v>41</v>
      </c>
      <c r="B43" s="7"/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7600000</v>
      </c>
      <c r="L43" s="7"/>
      <c r="M43" s="7">
        <v>104942154066</v>
      </c>
      <c r="N43" s="7"/>
      <c r="O43" s="7">
        <v>80863486846</v>
      </c>
      <c r="P43" s="7"/>
      <c r="Q43" s="7">
        <v>24078667220</v>
      </c>
    </row>
    <row r="44" spans="1:17">
      <c r="A44" s="1" t="s">
        <v>276</v>
      </c>
      <c r="B44" s="7"/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500000</v>
      </c>
      <c r="L44" s="7"/>
      <c r="M44" s="7">
        <v>1207500000</v>
      </c>
      <c r="N44" s="7"/>
      <c r="O44" s="7">
        <v>1207500000</v>
      </c>
      <c r="P44" s="7"/>
      <c r="Q44" s="7">
        <v>0</v>
      </c>
    </row>
    <row r="45" spans="1:17">
      <c r="A45" s="1" t="s">
        <v>277</v>
      </c>
      <c r="B45" s="7"/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271526</v>
      </c>
      <c r="L45" s="7"/>
      <c r="M45" s="7">
        <v>20210892536</v>
      </c>
      <c r="N45" s="7"/>
      <c r="O45" s="7">
        <v>10805117315</v>
      </c>
      <c r="P45" s="7"/>
      <c r="Q45" s="7">
        <v>9405775221</v>
      </c>
    </row>
    <row r="46" spans="1:17">
      <c r="A46" s="1" t="s">
        <v>248</v>
      </c>
      <c r="B46" s="7"/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170094</v>
      </c>
      <c r="L46" s="7"/>
      <c r="M46" s="7">
        <v>3292025389</v>
      </c>
      <c r="N46" s="7"/>
      <c r="O46" s="7">
        <v>1072565196</v>
      </c>
      <c r="P46" s="7"/>
      <c r="Q46" s="7">
        <v>2219460193</v>
      </c>
    </row>
    <row r="47" spans="1:17">
      <c r="A47" s="1" t="s">
        <v>278</v>
      </c>
      <c r="B47" s="7"/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5125085</v>
      </c>
      <c r="L47" s="7"/>
      <c r="M47" s="7">
        <v>20378363109</v>
      </c>
      <c r="N47" s="7"/>
      <c r="O47" s="7">
        <v>11285650365</v>
      </c>
      <c r="P47" s="7"/>
      <c r="Q47" s="7">
        <v>9092712744</v>
      </c>
    </row>
    <row r="48" spans="1:17">
      <c r="A48" s="1" t="s">
        <v>279</v>
      </c>
      <c r="B48" s="7"/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200081</v>
      </c>
      <c r="L48" s="7"/>
      <c r="M48" s="7">
        <v>4338653361</v>
      </c>
      <c r="N48" s="7"/>
      <c r="O48" s="7">
        <v>2900604559</v>
      </c>
      <c r="P48" s="7"/>
      <c r="Q48" s="7">
        <v>1438048802</v>
      </c>
    </row>
    <row r="49" spans="1:17">
      <c r="A49" s="1" t="s">
        <v>37</v>
      </c>
      <c r="B49" s="7"/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21040</v>
      </c>
      <c r="L49" s="7"/>
      <c r="M49" s="7">
        <v>6930123025</v>
      </c>
      <c r="N49" s="7"/>
      <c r="O49" s="7">
        <v>6332758580</v>
      </c>
      <c r="P49" s="7"/>
      <c r="Q49" s="7">
        <v>597364445</v>
      </c>
    </row>
    <row r="50" spans="1:17">
      <c r="A50" s="1" t="s">
        <v>52</v>
      </c>
      <c r="B50" s="7"/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63253846</v>
      </c>
      <c r="L50" s="7"/>
      <c r="M50" s="7">
        <v>1383274145803</v>
      </c>
      <c r="N50" s="7"/>
      <c r="O50" s="7">
        <v>589516676758</v>
      </c>
      <c r="P50" s="7"/>
      <c r="Q50" s="7">
        <v>793757469045</v>
      </c>
    </row>
    <row r="51" spans="1:17">
      <c r="A51" s="1" t="s">
        <v>46</v>
      </c>
      <c r="B51" s="7"/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2000000</v>
      </c>
      <c r="L51" s="7"/>
      <c r="M51" s="7">
        <v>41294826261</v>
      </c>
      <c r="N51" s="7"/>
      <c r="O51" s="7">
        <v>31548941236</v>
      </c>
      <c r="P51" s="7"/>
      <c r="Q51" s="7">
        <v>9745885025</v>
      </c>
    </row>
    <row r="52" spans="1:17">
      <c r="A52" s="1" t="s">
        <v>241</v>
      </c>
      <c r="B52" s="7"/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68487</v>
      </c>
      <c r="L52" s="7"/>
      <c r="M52" s="7">
        <v>1299569642</v>
      </c>
      <c r="N52" s="7"/>
      <c r="O52" s="7">
        <v>1100129836</v>
      </c>
      <c r="P52" s="7"/>
      <c r="Q52" s="7">
        <v>199439806</v>
      </c>
    </row>
    <row r="53" spans="1:17">
      <c r="A53" s="1" t="s">
        <v>280</v>
      </c>
      <c r="B53" s="7"/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361382</v>
      </c>
      <c r="L53" s="7"/>
      <c r="M53" s="7">
        <v>22276729227</v>
      </c>
      <c r="N53" s="7"/>
      <c r="O53" s="7">
        <v>6839154350</v>
      </c>
      <c r="P53" s="7"/>
      <c r="Q53" s="7">
        <v>15437574877</v>
      </c>
    </row>
    <row r="54" spans="1:17">
      <c r="A54" s="1" t="s">
        <v>246</v>
      </c>
      <c r="B54" s="7"/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69429</v>
      </c>
      <c r="L54" s="7"/>
      <c r="M54" s="7">
        <v>854830913</v>
      </c>
      <c r="N54" s="7"/>
      <c r="O54" s="7">
        <v>416952241</v>
      </c>
      <c r="P54" s="7"/>
      <c r="Q54" s="7">
        <v>437878672</v>
      </c>
    </row>
    <row r="55" spans="1:17">
      <c r="A55" s="1" t="s">
        <v>281</v>
      </c>
      <c r="B55" s="7"/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700000</v>
      </c>
      <c r="L55" s="7"/>
      <c r="M55" s="7">
        <v>9318639645</v>
      </c>
      <c r="N55" s="7"/>
      <c r="O55" s="7">
        <v>9318639645</v>
      </c>
      <c r="P55" s="7"/>
      <c r="Q55" s="7">
        <v>0</v>
      </c>
    </row>
    <row r="56" spans="1:17">
      <c r="A56" s="1" t="s">
        <v>226</v>
      </c>
      <c r="B56" s="7"/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150000</v>
      </c>
      <c r="L56" s="7"/>
      <c r="M56" s="7">
        <v>12943998427</v>
      </c>
      <c r="N56" s="7"/>
      <c r="O56" s="7">
        <v>10936715688</v>
      </c>
      <c r="P56" s="7"/>
      <c r="Q56" s="7">
        <v>2007282739</v>
      </c>
    </row>
    <row r="57" spans="1:17">
      <c r="A57" s="1" t="s">
        <v>282</v>
      </c>
      <c r="B57" s="7"/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1650000</v>
      </c>
      <c r="L57" s="7"/>
      <c r="M57" s="7">
        <v>120433437017</v>
      </c>
      <c r="N57" s="7"/>
      <c r="O57" s="7">
        <v>109888641286</v>
      </c>
      <c r="P57" s="7"/>
      <c r="Q57" s="7">
        <v>10544795731</v>
      </c>
    </row>
    <row r="58" spans="1:17">
      <c r="A58" s="1" t="s">
        <v>55</v>
      </c>
      <c r="B58" s="7"/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6300000</v>
      </c>
      <c r="L58" s="7"/>
      <c r="M58" s="7">
        <v>211366458573</v>
      </c>
      <c r="N58" s="7"/>
      <c r="O58" s="7">
        <v>100850224146</v>
      </c>
      <c r="P58" s="7"/>
      <c r="Q58" s="7">
        <v>110516234427</v>
      </c>
    </row>
    <row r="59" spans="1:17">
      <c r="A59" s="1" t="s">
        <v>283</v>
      </c>
      <c r="B59" s="7"/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457440</v>
      </c>
      <c r="L59" s="7"/>
      <c r="M59" s="7">
        <v>8178562417</v>
      </c>
      <c r="N59" s="7"/>
      <c r="O59" s="7">
        <v>1877914020</v>
      </c>
      <c r="P59" s="7"/>
      <c r="Q59" s="7">
        <v>6300648397</v>
      </c>
    </row>
    <row r="60" spans="1:17">
      <c r="A60" s="1" t="s">
        <v>284</v>
      </c>
      <c r="B60" s="7"/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598150</v>
      </c>
      <c r="L60" s="7"/>
      <c r="M60" s="7">
        <v>4572404862</v>
      </c>
      <c r="N60" s="7"/>
      <c r="O60" s="7">
        <v>1916730888</v>
      </c>
      <c r="P60" s="7"/>
      <c r="Q60" s="7">
        <v>2655673974</v>
      </c>
    </row>
    <row r="61" spans="1:17">
      <c r="A61" s="1" t="s">
        <v>237</v>
      </c>
      <c r="B61" s="7"/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350000</v>
      </c>
      <c r="L61" s="7"/>
      <c r="M61" s="7">
        <v>21657615066</v>
      </c>
      <c r="N61" s="7"/>
      <c r="O61" s="7">
        <v>7176909210</v>
      </c>
      <c r="P61" s="7"/>
      <c r="Q61" s="7">
        <v>14480705856</v>
      </c>
    </row>
    <row r="62" spans="1:17">
      <c r="A62" s="1" t="s">
        <v>242</v>
      </c>
      <c r="B62" s="7"/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125280</v>
      </c>
      <c r="L62" s="7"/>
      <c r="M62" s="7">
        <v>17323640346</v>
      </c>
      <c r="N62" s="7"/>
      <c r="O62" s="7">
        <v>5061920056</v>
      </c>
      <c r="P62" s="7"/>
      <c r="Q62" s="7">
        <v>12261720290</v>
      </c>
    </row>
    <row r="63" spans="1:17">
      <c r="A63" s="1" t="s">
        <v>285</v>
      </c>
      <c r="B63" s="7"/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57570</v>
      </c>
      <c r="L63" s="7"/>
      <c r="M63" s="7">
        <v>2971297385</v>
      </c>
      <c r="N63" s="7"/>
      <c r="O63" s="7">
        <v>2767261868</v>
      </c>
      <c r="P63" s="7"/>
      <c r="Q63" s="7">
        <v>204035517</v>
      </c>
    </row>
    <row r="64" spans="1:17">
      <c r="A64" s="1" t="s">
        <v>286</v>
      </c>
      <c r="B64" s="7"/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460106</v>
      </c>
      <c r="L64" s="7"/>
      <c r="M64" s="7">
        <v>14448268282</v>
      </c>
      <c r="N64" s="7"/>
      <c r="O64" s="7">
        <v>7139972750</v>
      </c>
      <c r="P64" s="7"/>
      <c r="Q64" s="7">
        <v>7308295532</v>
      </c>
    </row>
    <row r="65" spans="1:17">
      <c r="A65" s="1" t="s">
        <v>287</v>
      </c>
      <c r="B65" s="7"/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171217</v>
      </c>
      <c r="L65" s="7"/>
      <c r="M65" s="7">
        <v>4462177618</v>
      </c>
      <c r="N65" s="7"/>
      <c r="O65" s="7">
        <v>928852225</v>
      </c>
      <c r="P65" s="7"/>
      <c r="Q65" s="7">
        <v>3533325393</v>
      </c>
    </row>
    <row r="66" spans="1:17">
      <c r="A66" s="1" t="s">
        <v>288</v>
      </c>
      <c r="B66" s="7"/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3441100</v>
      </c>
      <c r="L66" s="7"/>
      <c r="M66" s="7">
        <v>39840025074</v>
      </c>
      <c r="N66" s="7"/>
      <c r="O66" s="7">
        <v>34655828939</v>
      </c>
      <c r="P66" s="7"/>
      <c r="Q66" s="7">
        <v>5184196135</v>
      </c>
    </row>
    <row r="67" spans="1:17">
      <c r="A67" s="1" t="s">
        <v>289</v>
      </c>
      <c r="B67" s="7"/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12000000</v>
      </c>
      <c r="L67" s="7"/>
      <c r="M67" s="7">
        <v>77997159737</v>
      </c>
      <c r="N67" s="7"/>
      <c r="O67" s="7">
        <v>77997159737</v>
      </c>
      <c r="P67" s="7"/>
      <c r="Q67" s="7">
        <v>0</v>
      </c>
    </row>
    <row r="68" spans="1:17">
      <c r="A68" s="1" t="s">
        <v>80</v>
      </c>
      <c r="B68" s="7"/>
      <c r="C68" s="7">
        <v>150000</v>
      </c>
      <c r="D68" s="7"/>
      <c r="E68" s="7">
        <v>150000000000</v>
      </c>
      <c r="F68" s="7"/>
      <c r="G68" s="7">
        <v>149822839687</v>
      </c>
      <c r="H68" s="7"/>
      <c r="I68" s="7">
        <v>177160313</v>
      </c>
      <c r="J68" s="7"/>
      <c r="K68" s="7">
        <v>150000</v>
      </c>
      <c r="L68" s="7"/>
      <c r="M68" s="7">
        <v>150000000000</v>
      </c>
      <c r="N68" s="7"/>
      <c r="O68" s="7">
        <v>149822839687</v>
      </c>
      <c r="P68" s="7"/>
      <c r="Q68" s="7">
        <v>177160313</v>
      </c>
    </row>
    <row r="69" spans="1:17">
      <c r="A69" s="1" t="s">
        <v>77</v>
      </c>
      <c r="B69" s="7"/>
      <c r="C69" s="7">
        <v>150000</v>
      </c>
      <c r="D69" s="7"/>
      <c r="E69" s="7">
        <v>149982812500</v>
      </c>
      <c r="F69" s="7"/>
      <c r="G69" s="7">
        <v>153655694856</v>
      </c>
      <c r="H69" s="7"/>
      <c r="I69" s="7">
        <v>-3672882356</v>
      </c>
      <c r="J69" s="7"/>
      <c r="K69" s="7">
        <v>150000</v>
      </c>
      <c r="L69" s="7"/>
      <c r="M69" s="7">
        <v>149982812500</v>
      </c>
      <c r="N69" s="7"/>
      <c r="O69" s="7">
        <v>153655694856</v>
      </c>
      <c r="P69" s="7"/>
      <c r="Q69" s="7">
        <v>-3672882356</v>
      </c>
    </row>
    <row r="70" spans="1:17">
      <c r="A70" s="1" t="s">
        <v>213</v>
      </c>
      <c r="B70" s="7"/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12000</v>
      </c>
      <c r="L70" s="7"/>
      <c r="M70" s="7">
        <v>12000000000</v>
      </c>
      <c r="N70" s="7"/>
      <c r="O70" s="7">
        <v>11661885900</v>
      </c>
      <c r="P70" s="7"/>
      <c r="Q70" s="7">
        <v>338114100</v>
      </c>
    </row>
    <row r="71" spans="1:17">
      <c r="A71" s="1" t="s">
        <v>290</v>
      </c>
      <c r="B71" s="7"/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74485</v>
      </c>
      <c r="L71" s="7"/>
      <c r="M71" s="7">
        <v>74485000000</v>
      </c>
      <c r="N71" s="7"/>
      <c r="O71" s="7">
        <v>72832903188</v>
      </c>
      <c r="P71" s="7"/>
      <c r="Q71" s="7">
        <v>1652096812</v>
      </c>
    </row>
    <row r="72" spans="1:17">
      <c r="A72" s="1" t="s">
        <v>291</v>
      </c>
      <c r="B72" s="7"/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432669</v>
      </c>
      <c r="L72" s="7"/>
      <c r="M72" s="7">
        <v>432669000000</v>
      </c>
      <c r="N72" s="7"/>
      <c r="O72" s="7">
        <v>409494466807</v>
      </c>
      <c r="P72" s="7"/>
      <c r="Q72" s="7">
        <v>23174533193</v>
      </c>
    </row>
    <row r="73" spans="1:17">
      <c r="A73" s="1" t="s">
        <v>292</v>
      </c>
      <c r="B73" s="7"/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2</v>
      </c>
      <c r="L73" s="7"/>
      <c r="M73" s="7">
        <v>2000000</v>
      </c>
      <c r="N73" s="7"/>
      <c r="O73" s="7">
        <v>1931907</v>
      </c>
      <c r="P73" s="7"/>
      <c r="Q73" s="7">
        <v>68093</v>
      </c>
    </row>
    <row r="74" spans="1:17">
      <c r="A74" s="1" t="s">
        <v>293</v>
      </c>
      <c r="B74" s="7"/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342760</v>
      </c>
      <c r="L74" s="7"/>
      <c r="M74" s="7">
        <v>342760000000</v>
      </c>
      <c r="N74" s="7"/>
      <c r="O74" s="7">
        <v>313469173012</v>
      </c>
      <c r="P74" s="7"/>
      <c r="Q74" s="7">
        <v>29290826988</v>
      </c>
    </row>
    <row r="75" spans="1:17">
      <c r="A75" s="1" t="s">
        <v>294</v>
      </c>
      <c r="B75" s="7"/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11563</v>
      </c>
      <c r="L75" s="7"/>
      <c r="M75" s="7">
        <v>11563000000</v>
      </c>
      <c r="N75" s="7"/>
      <c r="O75" s="7">
        <v>11319605013</v>
      </c>
      <c r="P75" s="7"/>
      <c r="Q75" s="7">
        <v>243394987</v>
      </c>
    </row>
    <row r="76" spans="1:17">
      <c r="A76" s="1" t="s">
        <v>295</v>
      </c>
      <c r="B76" s="7"/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4951</v>
      </c>
      <c r="L76" s="7"/>
      <c r="M76" s="7">
        <v>4951000000</v>
      </c>
      <c r="N76" s="7"/>
      <c r="O76" s="7">
        <v>4734421709</v>
      </c>
      <c r="P76" s="7"/>
      <c r="Q76" s="7">
        <v>216578291</v>
      </c>
    </row>
    <row r="77" spans="1:17">
      <c r="A77" s="1" t="s">
        <v>296</v>
      </c>
      <c r="B77" s="7"/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45693</v>
      </c>
      <c r="L77" s="7"/>
      <c r="M77" s="7">
        <v>45693000000</v>
      </c>
      <c r="N77" s="7"/>
      <c r="O77" s="7">
        <v>44416190575</v>
      </c>
      <c r="P77" s="7"/>
      <c r="Q77" s="7">
        <v>1276809425</v>
      </c>
    </row>
    <row r="78" spans="1:17">
      <c r="A78" s="1" t="s">
        <v>297</v>
      </c>
      <c r="B78" s="7"/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59630</v>
      </c>
      <c r="L78" s="7"/>
      <c r="M78" s="7">
        <v>59630000000</v>
      </c>
      <c r="N78" s="7"/>
      <c r="O78" s="7">
        <v>58251408558</v>
      </c>
      <c r="P78" s="7"/>
      <c r="Q78" s="7">
        <v>1378591442</v>
      </c>
    </row>
    <row r="79" spans="1:17">
      <c r="A79" s="1" t="s">
        <v>298</v>
      </c>
      <c r="B79" s="7"/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7302</v>
      </c>
      <c r="L79" s="7"/>
      <c r="M79" s="7">
        <v>7302000000</v>
      </c>
      <c r="N79" s="7"/>
      <c r="O79" s="7">
        <v>7067741127</v>
      </c>
      <c r="P79" s="7"/>
      <c r="Q79" s="7">
        <v>234258873</v>
      </c>
    </row>
    <row r="80" spans="1:17" ht="22.5" thickBot="1">
      <c r="E80" s="3">
        <f>SUM(E8:E79)</f>
        <v>360558910784</v>
      </c>
      <c r="G80" s="3">
        <f>SUM(G8:G79)</f>
        <v>367354998062</v>
      </c>
      <c r="I80" s="10">
        <f>SUM(I8:I79)</f>
        <v>-6796087278</v>
      </c>
      <c r="M80" s="3">
        <f>SUM(M8:M79)</f>
        <v>7209548615355</v>
      </c>
      <c r="O80" s="3">
        <f>SUM(O8:O79)</f>
        <v>4384914719434</v>
      </c>
      <c r="Q80" s="3">
        <f>SUM(Q8:Q79)</f>
        <v>2824633895921</v>
      </c>
    </row>
    <row r="81" spans="2:17" ht="22.5" thickTop="1">
      <c r="I81" s="7"/>
    </row>
    <row r="82" spans="2:17">
      <c r="B82" s="7">
        <f t="shared" ref="B82:D82" si="0">SUM(B8:B67)</f>
        <v>0</v>
      </c>
      <c r="C82" s="7"/>
      <c r="D82" s="7">
        <f t="shared" si="0"/>
        <v>0</v>
      </c>
      <c r="E82" s="7"/>
      <c r="F82" s="7"/>
      <c r="G82" s="7"/>
      <c r="H82" s="7"/>
      <c r="I82" s="7"/>
      <c r="M82" s="7"/>
      <c r="N82" s="7"/>
      <c r="O82" s="7"/>
      <c r="P82" s="7"/>
      <c r="Q82" s="7"/>
    </row>
    <row r="83" spans="2:17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>
      <c r="E84" s="2"/>
      <c r="G84" s="2"/>
      <c r="I84" s="2"/>
      <c r="M84" s="2"/>
      <c r="N84" s="2"/>
      <c r="O84" s="2"/>
      <c r="P84" s="2"/>
      <c r="Q84" s="7"/>
    </row>
    <row r="85" spans="2:17">
      <c r="E85" s="2"/>
      <c r="I85" s="11"/>
      <c r="M85" s="2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Ali Ghayouri</cp:lastModifiedBy>
  <dcterms:created xsi:type="dcterms:W3CDTF">2021-02-20T09:32:32Z</dcterms:created>
  <dcterms:modified xsi:type="dcterms:W3CDTF">2021-02-28T14:40:30Z</dcterms:modified>
</cp:coreProperties>
</file>