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آذر 99\تارنما\"/>
    </mc:Choice>
  </mc:AlternateContent>
  <xr:revisionPtr revIDLastSave="0" documentId="13_ncr:1_{E22519BA-1A32-4596-B6AA-6E625CB1E4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U9" i="11" l="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" i="11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8" i="8"/>
  <c r="E8" i="15" l="1"/>
  <c r="E9" i="15"/>
  <c r="E10" i="15"/>
  <c r="E7" i="15"/>
  <c r="AK25" i="3" l="1"/>
  <c r="Y54" i="1"/>
  <c r="S12" i="6" l="1"/>
  <c r="C11" i="15"/>
  <c r="G11" i="15"/>
  <c r="C10" i="14"/>
  <c r="E10" i="14"/>
  <c r="K10" i="13"/>
  <c r="K9" i="13"/>
  <c r="K8" i="13"/>
  <c r="G10" i="13"/>
  <c r="G9" i="13"/>
  <c r="G8" i="13"/>
  <c r="E11" i="15" l="1"/>
  <c r="I10" i="13" l="1"/>
  <c r="E10" i="13"/>
  <c r="C33" i="12"/>
  <c r="E33" i="12"/>
  <c r="I33" i="12"/>
  <c r="G33" i="12"/>
  <c r="K33" i="12"/>
  <c r="M33" i="12"/>
  <c r="O33" i="12"/>
  <c r="Q33" i="12"/>
  <c r="K89" i="11"/>
  <c r="U89" i="11"/>
  <c r="C89" i="11"/>
  <c r="E89" i="11"/>
  <c r="G89" i="11"/>
  <c r="I89" i="11"/>
  <c r="M89" i="11"/>
  <c r="O89" i="11"/>
  <c r="Q89" i="11"/>
  <c r="S89" i="11"/>
  <c r="I72" i="10"/>
  <c r="E72" i="10"/>
  <c r="G72" i="10"/>
  <c r="M72" i="10"/>
  <c r="O72" i="10"/>
  <c r="Q72" i="10"/>
  <c r="E71" i="9" l="1"/>
  <c r="G71" i="9"/>
  <c r="I71" i="9"/>
  <c r="M71" i="9"/>
  <c r="O71" i="9"/>
  <c r="Q71" i="9"/>
  <c r="I38" i="8"/>
  <c r="K38" i="8"/>
  <c r="M38" i="8"/>
  <c r="O38" i="8"/>
  <c r="Q38" i="8"/>
  <c r="S38" i="8"/>
  <c r="I17" i="7" l="1"/>
  <c r="K17" i="7"/>
  <c r="M17" i="7"/>
  <c r="O17" i="7"/>
  <c r="Q17" i="7"/>
  <c r="S17" i="7"/>
  <c r="K12" i="6"/>
  <c r="M12" i="6"/>
  <c r="O12" i="6"/>
  <c r="Q12" i="6"/>
  <c r="AI25" i="3"/>
  <c r="AG25" i="3"/>
  <c r="S25" i="3"/>
  <c r="Q25" i="3"/>
  <c r="E54" i="1" l="1"/>
  <c r="G54" i="1"/>
  <c r="K54" i="1"/>
  <c r="O54" i="1"/>
  <c r="U54" i="1"/>
  <c r="W54" i="1"/>
</calcChain>
</file>

<file path=xl/sharedStrings.xml><?xml version="1.0" encoding="utf-8"?>
<sst xmlns="http://schemas.openxmlformats.org/spreadsheetml/2006/main" count="847" uniqueCount="248">
  <si>
    <t>صندوق سرمایه‌گذاری مشترک پیشتاز</t>
  </si>
  <si>
    <t>صورت وضعیت پورتفوی</t>
  </si>
  <si>
    <t>برای ماه منتهی به 1399/09/30</t>
  </si>
  <si>
    <t>نام شرکت</t>
  </si>
  <si>
    <t>1399/08/30</t>
  </si>
  <si>
    <t>تغییرات طی دوره</t>
  </si>
  <si>
    <t>1399/09/30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</si>
  <si>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</si>
  <si>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</si>
  <si>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</si>
  <si>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</si>
  <si>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</si>
  <si>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</si>
  <si>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</si>
  <si>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</si>
  <si>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</si>
  <si>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پتروشیمی پارس</t>
  </si>
  <si>
    <t>پتروشیمی پردیس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</si>
  <si>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</si>
  <si>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</si>
  <si>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</si>
  <si>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</si>
  <si>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</si>
  <si>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پلی پروپیلن جم - جم پیلن</t>
  </si>
  <si>
    <t>پلیمر آریا ساسول</t>
  </si>
  <si>
    <t>تامین سرمایه لوتوس پارسیان</t>
  </si>
  <si>
    <t>تراکتورسازی‌ایران‌</t>
  </si>
  <si>
    <t>داروپخش‌ (هلدینگ‌</t>
  </si>
  <si>
    <t>رایان هم افزا</t>
  </si>
  <si>
    <t>سرمایه گذاری دارویی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</si>
  <si>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</si>
  <si>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</si>
  <si>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</si>
  <si>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</si>
  <si>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</si>
  <si>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سیمان‌هگمتان‌</t>
  </si>
  <si>
    <t>شرکت آهن و فولاد ارفع</t>
  </si>
  <si>
    <t>شیرپاستوریزه پگاه گیلان</t>
  </si>
  <si>
    <t>صنایع پتروشیمی خلیج فارس</t>
  </si>
  <si>
    <t>صنایع پتروشیمی کرمانشاه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</si>
  <si>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</si>
  <si>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</si>
  <si>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</si>
  <si>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</si>
  <si>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</si>
  <si>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گسترش نفت و گاز پارسیان</t>
  </si>
  <si>
    <t>لیزینگ پارسیان</t>
  </si>
  <si>
    <t>مبین انرژی خلیج فارس</t>
  </si>
  <si>
    <t>مدیریت صنعت شوینده ت.ص.بهشهر</t>
  </si>
  <si>
    <t>معدنی‌وصنعتی‌چادرملو</t>
  </si>
  <si>
    <t>ملی‌ صنایع‌ مس‌ ایران‌</t>
  </si>
  <si>
    <t>توسعه معدنی و صنعتی صبانور</t>
  </si>
  <si>
    <t>پتروشیمی بوعلی سینا</t>
  </si>
  <si>
    <t>مدیریت سرمایه گذاری کوثربهمن</t>
  </si>
  <si>
    <t>توسعه‌معادن‌وفلزات‌</t>
  </si>
  <si>
    <t>سپنتا</t>
  </si>
  <si>
    <t>صنایع چوب خزر کاسپین</t>
  </si>
  <si>
    <t>ح . توسعه‌معادن‌وفلزات‌</t>
  </si>
  <si>
    <t>سرمایه گذاری صبا تامین</t>
  </si>
  <si>
    <t>ح . سرمایه گذاری صبا 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</si>
  <si>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</si>
  <si>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</si>
  <si>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</si>
  <si>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</si>
  <si>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</si>
  <si>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</si>
  <si>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</si>
  <si>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</si>
  <si>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</si>
  <si>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</si>
  <si>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</si>
  <si>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</si>
  <si>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</si>
  <si>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</si>
  <si>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</si>
  <si>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</si>
  <si>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</si>
  <si>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</si>
  <si>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</si>
  <si>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اسنادخزانه-م11بودجه98-001013</t>
  </si>
  <si>
    <t>1398/07/09</t>
  </si>
  <si>
    <t>1400/10/13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</si>
  <si>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</si>
  <si>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</si>
  <si>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</si>
  <si>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</si>
  <si>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</si>
  <si>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</si>
  <si>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</si>
  <si>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</si>
  <si>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</si>
  <si>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</si>
  <si>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</si>
  <si>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</si>
  <si>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</si>
  <si>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</si>
  <si>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</si>
  <si>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</si>
  <si>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</si>
  <si>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</si>
  <si>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</si>
  <si>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</si>
  <si>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</si>
  <si>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مرابحه عام دولت1-ش.خ ساير0206</t>
  </si>
  <si>
    <t>1398/12/25</t>
  </si>
  <si>
    <t>1402/06/25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</si>
  <si>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</si>
  <si>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</si>
  <si>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</si>
  <si>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</si>
  <si>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</si>
  <si>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</si>
  <si>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اوراق سلف موازي ورق گرم فولاد</t>
  </si>
  <si>
    <t>1399/02/30</t>
  </si>
  <si>
    <t>1400/02/30</t>
  </si>
  <si>
    <t>اوراق سلف ورق گرم فولاد اصفهان</t>
  </si>
  <si>
    <t>1399/04/28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</si>
  <si>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</si>
  <si>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</si>
  <si>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</si>
  <si>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</si>
  <si>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</si>
  <si>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</si>
  <si>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</si>
  <si>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</si>
  <si>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</si>
  <si>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سامان سی تیر</t>
  </si>
  <si>
    <t>849-810-1330900-1</t>
  </si>
  <si>
    <t>سپرده کوتاه مدت</t>
  </si>
  <si>
    <t>1390/08/16</t>
  </si>
  <si>
    <t>بانک ملت باجه کارگزاری مفید</t>
  </si>
  <si>
    <t>5802399850</t>
  </si>
  <si>
    <t>1395/07/14</t>
  </si>
  <si>
    <t>قرض الحسنه</t>
  </si>
  <si>
    <t>1397/11/10</t>
  </si>
  <si>
    <t>بانک پاسارگاد هفتم تیر</t>
  </si>
  <si>
    <t>207-8100-15111111-1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</si>
  <si>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</si>
  <si>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</si>
  <si>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</si>
  <si>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</si>
  <si>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</si>
  <si>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</si>
  <si>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</si>
  <si>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</si>
  <si>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</si>
  <si>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</si>
  <si>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</si>
  <si>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پديده شيمي قرن990701</t>
  </si>
  <si>
    <t>1399/07/01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</si>
  <si>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</si>
  <si>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</si>
  <si>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</si>
  <si>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</si>
  <si>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</si>
  <si>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</si>
  <si>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</si>
  <si>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1399/04/31</t>
  </si>
  <si>
    <t>1399/04/15</t>
  </si>
  <si>
    <t>1399/04/29</t>
  </si>
  <si>
    <t>1399/04/10</t>
  </si>
  <si>
    <t>ایران‌ تایر</t>
  </si>
  <si>
    <t>1399/05/15</t>
  </si>
  <si>
    <t>1399/04/16</t>
  </si>
  <si>
    <t>1399/09/25</t>
  </si>
  <si>
    <t>1399/07/30</t>
  </si>
  <si>
    <t>1399/03/25</t>
  </si>
  <si>
    <t>1399/04/25</t>
  </si>
  <si>
    <t>1399/04/08</t>
  </si>
  <si>
    <t>1399/04/11</t>
  </si>
  <si>
    <t>پالایش نفت تهران</t>
  </si>
  <si>
    <t>1399/04/30</t>
  </si>
  <si>
    <t>سنگ آهن گهرزمین</t>
  </si>
  <si>
    <t>1399/03/31</t>
  </si>
  <si>
    <t>1399/03/13</t>
  </si>
  <si>
    <t>1399/04/17</t>
  </si>
  <si>
    <t>صنعتی دوده فام</t>
  </si>
  <si>
    <t>مجتمع صنایع لاستیک یزد</t>
  </si>
  <si>
    <t>1399/04/09</t>
  </si>
  <si>
    <t>سرمایه گذاری سیمان تامین</t>
  </si>
  <si>
    <t>1399/05/08</t>
  </si>
  <si>
    <t>تهیه توزیع غذای دنا آفرین فدک</t>
  </si>
  <si>
    <t>1399/06/29</t>
  </si>
  <si>
    <t>پتروشیمی ارومیه</t>
  </si>
  <si>
    <t>1399/06/03</t>
  </si>
  <si>
    <t>بهای فروش</t>
  </si>
  <si>
    <t>ارزش دفتری</t>
  </si>
  <si>
    <t>سود و زیان ناشی از تغییر قیمت</t>
  </si>
  <si>
    <t>اختیارخ فولاد-12000-1399/08/28</t>
  </si>
  <si>
    <t>اختیارخ فولاد-13000-1399/08/28</t>
  </si>
  <si>
    <t>اختیارخ فولاد-14000-1399/08/28</t>
  </si>
  <si>
    <t>اختیارخ فولاد-17000-1399/08/28</t>
  </si>
  <si>
    <t>اجاره تامین اجتماعی-سپهر991226</t>
  </si>
  <si>
    <t>اجاره تامین اجتماعی-سپهر000523</t>
  </si>
  <si>
    <t>اوراق سلف موازی ورق گرم فولاد</t>
  </si>
  <si>
    <t>اجاره دولت آپرورش-کاردان991118</t>
  </si>
  <si>
    <t>مرابحه عام دولت1-ش.خ سایر0206</t>
  </si>
  <si>
    <t>سود و زیان ناشی از فروش</t>
  </si>
  <si>
    <t>مخابرات ایران</t>
  </si>
  <si>
    <t>معدنی‌ املاح‌  ایران‌</t>
  </si>
  <si>
    <t>ح.شرکت آهن و فولاد ارفع</t>
  </si>
  <si>
    <t>کشاورزی و دامپروری ملارد شیر</t>
  </si>
  <si>
    <t>ح . معدنی‌ املاح‌  ایران‌</t>
  </si>
  <si>
    <t>بانک تجارت</t>
  </si>
  <si>
    <t>سرمایه گذاری تامین اجتماعی</t>
  </si>
  <si>
    <t>توسعه و عمران امید</t>
  </si>
  <si>
    <t>برق و انرژی پیوندگستر پارس</t>
  </si>
  <si>
    <t>سکه تمام بهارتحویل1روزه صادرات</t>
  </si>
  <si>
    <t>سکه تمام بهارتحویلی 1روزه رفاه</t>
  </si>
  <si>
    <t>تامین سرمایه امین</t>
  </si>
  <si>
    <t>ح . سرمایه گذاری صدرتامین</t>
  </si>
  <si>
    <t>توسعه مسیر برق گیلان</t>
  </si>
  <si>
    <t>ح . تامین سرمایه لوتوس پارسیان</t>
  </si>
  <si>
    <t>صنعتی زر ماکارون</t>
  </si>
  <si>
    <t>بهساز کاشانه تهران</t>
  </si>
  <si>
    <t>ح . سنگ آهن گهرزمین</t>
  </si>
  <si>
    <t>باما</t>
  </si>
  <si>
    <t>سرمایه گذاری پویا</t>
  </si>
  <si>
    <t>سیمان ساوه</t>
  </si>
  <si>
    <t>تولید نیروی برق آبادان</t>
  </si>
  <si>
    <t>ح . صنعتی دوده فام</t>
  </si>
  <si>
    <t>سرمایه گذاری مالی سپهرصادرات</t>
  </si>
  <si>
    <t>مرابحه پدیده شیمی قرن990701</t>
  </si>
  <si>
    <t>اسنادخزانه-م6بودجه97-990423</t>
  </si>
  <si>
    <t>اسنادخزانه-م3بودجه97-990721</t>
  </si>
  <si>
    <t>اسنادخزانه-م23بودجه96-990528</t>
  </si>
  <si>
    <t>اسنادخزانه-م1بودجه98-990423</t>
  </si>
  <si>
    <t>اسنادخزانه-م24بودجه96-990625</t>
  </si>
  <si>
    <t>اسنادخزانه-م9بودجه97-990513</t>
  </si>
  <si>
    <t>اسنادخزانه-م2بودجه98-990430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</si>
  <si>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</si>
  <si>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</si>
  <si>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</si>
  <si>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</si>
  <si>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</si>
  <si>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</si>
  <si>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</si>
  <si>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</si>
  <si>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</si>
  <si>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</si>
  <si>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</si>
  <si>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</si>
  <si>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</si>
  <si>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</si>
  <si>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</si>
  <si>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</si>
  <si>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1399/09/01</t>
  </si>
  <si>
    <t>سایر درآمدها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</si>
</sst>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1"/>
      <name val="Calibri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2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165" fontId="1" fillId="0" borderId="2" xfId="1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0" fontId="1" fillId="0" borderId="2" xfId="2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571500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DC0CF4-697D-4CD6-A034-ED0E3013E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440750" y="0"/>
          <a:ext cx="7207250" cy="752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DB43E-9CAE-4786-A156-196DD8B41330}">
  <dimension ref="A1"/>
  <sheetViews>
    <sheetView rightToLeft="1" tabSelected="1" view="pageBreakPreview" zoomScale="90" zoomScaleNormal="100" zoomScaleSheetLayoutView="90" workbookViewId="0">
      <selection activeCell="O27" sqref="O27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91"/>
  <sheetViews>
    <sheetView rightToLeft="1" topLeftCell="A70" workbookViewId="0">
      <selection activeCell="E89" sqref="E89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9.28515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19" style="1" bestFit="1" customWidth="1"/>
    <col min="20" max="20" width="1" style="1" customWidth="1"/>
    <col min="21" max="21" width="19.28515625" style="1" bestFit="1" customWidth="1"/>
    <col min="22" max="22" width="1" style="1" customWidth="1"/>
    <col min="23" max="23" width="18.42578125" style="1" bestFit="1" customWidth="1"/>
    <col min="24" max="16384" width="9.140625" style="1"/>
  </cols>
  <sheetData>
    <row r="2" spans="1:23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3" ht="22.5" x14ac:dyDescent="0.5">
      <c r="A3" s="26" t="s">
        <v>138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3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6" spans="1:23" ht="22.5" x14ac:dyDescent="0.5">
      <c r="A6" s="27" t="s">
        <v>3</v>
      </c>
      <c r="C6" s="25" t="s">
        <v>140</v>
      </c>
      <c r="D6" s="25" t="s">
        <v>140</v>
      </c>
      <c r="E6" s="25" t="s">
        <v>140</v>
      </c>
      <c r="F6" s="25" t="s">
        <v>140</v>
      </c>
      <c r="G6" s="25" t="s">
        <v>140</v>
      </c>
      <c r="H6" s="25" t="s">
        <v>140</v>
      </c>
      <c r="I6" s="25" t="s">
        <v>140</v>
      </c>
      <c r="J6" s="25" t="s">
        <v>140</v>
      </c>
      <c r="K6" s="25" t="s">
        <v>140</v>
      </c>
      <c r="M6" s="25" t="s">
        <v>141</v>
      </c>
      <c r="N6" s="25" t="s">
        <v>141</v>
      </c>
      <c r="O6" s="25" t="s">
        <v>141</v>
      </c>
      <c r="P6" s="25" t="s">
        <v>141</v>
      </c>
      <c r="Q6" s="25" t="s">
        <v>141</v>
      </c>
      <c r="R6" s="25" t="s">
        <v>141</v>
      </c>
      <c r="S6" s="25" t="s">
        <v>141</v>
      </c>
      <c r="T6" s="25" t="s">
        <v>141</v>
      </c>
      <c r="U6" s="25" t="s">
        <v>141</v>
      </c>
    </row>
    <row r="7" spans="1:23" ht="22.5" x14ac:dyDescent="0.5">
      <c r="A7" s="25" t="s">
        <v>3</v>
      </c>
      <c r="C7" s="25" t="s">
        <v>231</v>
      </c>
      <c r="E7" s="25" t="s">
        <v>232</v>
      </c>
      <c r="G7" s="25" t="s">
        <v>233</v>
      </c>
      <c r="I7" s="25" t="s">
        <v>123</v>
      </c>
      <c r="K7" s="25" t="s">
        <v>234</v>
      </c>
      <c r="M7" s="25" t="s">
        <v>231</v>
      </c>
      <c r="O7" s="25" t="s">
        <v>232</v>
      </c>
      <c r="Q7" s="25" t="s">
        <v>233</v>
      </c>
      <c r="S7" s="25" t="s">
        <v>123</v>
      </c>
      <c r="U7" s="25" t="s">
        <v>234</v>
      </c>
      <c r="W7" s="3"/>
    </row>
    <row r="8" spans="1:23" x14ac:dyDescent="0.5">
      <c r="A8" s="1" t="s">
        <v>33</v>
      </c>
      <c r="C8" s="23">
        <v>0</v>
      </c>
      <c r="D8" s="23"/>
      <c r="E8" s="23">
        <v>23336321276</v>
      </c>
      <c r="F8" s="23"/>
      <c r="G8" s="23">
        <v>6808813550</v>
      </c>
      <c r="H8" s="23"/>
      <c r="I8" s="23">
        <v>30145134826</v>
      </c>
      <c r="K8" s="8">
        <f>I8/$I$89</f>
        <v>2.7127927478930204E-2</v>
      </c>
      <c r="M8" s="23">
        <v>0</v>
      </c>
      <c r="N8" s="23"/>
      <c r="O8" s="23">
        <v>137621333308</v>
      </c>
      <c r="P8" s="23"/>
      <c r="Q8" s="23">
        <v>278660974583</v>
      </c>
      <c r="R8" s="23"/>
      <c r="S8" s="23">
        <v>416282307891</v>
      </c>
      <c r="U8" s="8">
        <f>S8/$S$89</f>
        <v>6.0274189352420432E-2</v>
      </c>
      <c r="W8" s="8"/>
    </row>
    <row r="9" spans="1:23" x14ac:dyDescent="0.5">
      <c r="A9" s="1" t="s">
        <v>49</v>
      </c>
      <c r="C9" s="23">
        <v>0</v>
      </c>
      <c r="D9" s="23"/>
      <c r="E9" s="23">
        <v>-11809346572</v>
      </c>
      <c r="F9" s="23"/>
      <c r="G9" s="23">
        <v>21759787348</v>
      </c>
      <c r="H9" s="23"/>
      <c r="I9" s="23">
        <v>9950440776</v>
      </c>
      <c r="K9" s="8">
        <f t="shared" ref="K9:K72" si="0">I9/$I$89</f>
        <v>8.9545074955810385E-3</v>
      </c>
      <c r="M9" s="23">
        <v>0</v>
      </c>
      <c r="N9" s="23"/>
      <c r="O9" s="23">
        <v>0</v>
      </c>
      <c r="P9" s="23"/>
      <c r="Q9" s="23">
        <v>21759787348</v>
      </c>
      <c r="R9" s="23"/>
      <c r="S9" s="23">
        <v>21759787348</v>
      </c>
      <c r="U9" s="8">
        <f t="shared" ref="U9:U72" si="1">S9/$S$89</f>
        <v>3.1506348408762395E-3</v>
      </c>
      <c r="W9" s="8"/>
    </row>
    <row r="10" spans="1:23" x14ac:dyDescent="0.5">
      <c r="A10" s="1" t="s">
        <v>17</v>
      </c>
      <c r="C10" s="23">
        <v>163664119757</v>
      </c>
      <c r="D10" s="23"/>
      <c r="E10" s="23">
        <v>11061935404</v>
      </c>
      <c r="F10" s="23"/>
      <c r="G10" s="23">
        <v>20636885659</v>
      </c>
      <c r="H10" s="23"/>
      <c r="I10" s="23">
        <v>195362940820</v>
      </c>
      <c r="K10" s="8">
        <f t="shared" si="0"/>
        <v>0.17580918848850047</v>
      </c>
      <c r="M10" s="23">
        <v>163664119757</v>
      </c>
      <c r="N10" s="23"/>
      <c r="O10" s="23">
        <v>989297523506</v>
      </c>
      <c r="P10" s="23"/>
      <c r="Q10" s="23">
        <v>20636885659</v>
      </c>
      <c r="R10" s="23"/>
      <c r="S10" s="23">
        <v>1173598528922</v>
      </c>
      <c r="U10" s="8">
        <f t="shared" si="1"/>
        <v>0.16992723114835995</v>
      </c>
      <c r="W10" s="8"/>
    </row>
    <row r="11" spans="1:23" x14ac:dyDescent="0.5">
      <c r="A11" s="1" t="s">
        <v>41</v>
      </c>
      <c r="C11" s="23">
        <v>0</v>
      </c>
      <c r="D11" s="23"/>
      <c r="E11" s="23">
        <v>-2210234436</v>
      </c>
      <c r="F11" s="23"/>
      <c r="G11" s="23">
        <v>7244569270</v>
      </c>
      <c r="H11" s="23"/>
      <c r="I11" s="23">
        <v>5034334834</v>
      </c>
      <c r="K11" s="8">
        <f t="shared" si="0"/>
        <v>4.5304514665368955E-3</v>
      </c>
      <c r="M11" s="23">
        <v>1280641600</v>
      </c>
      <c r="N11" s="23"/>
      <c r="O11" s="23">
        <v>15055656085</v>
      </c>
      <c r="P11" s="23"/>
      <c r="Q11" s="23">
        <v>7244569270</v>
      </c>
      <c r="R11" s="23"/>
      <c r="S11" s="23">
        <v>23580866955</v>
      </c>
      <c r="U11" s="8">
        <f t="shared" si="1"/>
        <v>3.4143119056408802E-3</v>
      </c>
      <c r="W11" s="8"/>
    </row>
    <row r="12" spans="1:23" x14ac:dyDescent="0.5">
      <c r="A12" s="1" t="s">
        <v>50</v>
      </c>
      <c r="C12" s="23">
        <v>0</v>
      </c>
      <c r="D12" s="23"/>
      <c r="E12" s="23">
        <v>45001345984</v>
      </c>
      <c r="F12" s="23"/>
      <c r="G12" s="23">
        <v>9045922056</v>
      </c>
      <c r="H12" s="23"/>
      <c r="I12" s="23">
        <v>54047268040</v>
      </c>
      <c r="K12" s="8">
        <f t="shared" si="0"/>
        <v>4.8637711401404708E-2</v>
      </c>
      <c r="M12" s="23">
        <v>4577800134</v>
      </c>
      <c r="N12" s="23"/>
      <c r="O12" s="23">
        <v>143839721716</v>
      </c>
      <c r="P12" s="23"/>
      <c r="Q12" s="23">
        <v>600225743312</v>
      </c>
      <c r="R12" s="23"/>
      <c r="S12" s="23">
        <v>748643265162</v>
      </c>
      <c r="U12" s="8">
        <f t="shared" si="1"/>
        <v>0.10839727047348836</v>
      </c>
      <c r="W12" s="8"/>
    </row>
    <row r="13" spans="1:23" x14ac:dyDescent="0.5">
      <c r="A13" s="1" t="s">
        <v>57</v>
      </c>
      <c r="C13" s="23">
        <v>0</v>
      </c>
      <c r="D13" s="23"/>
      <c r="E13" s="23">
        <v>0</v>
      </c>
      <c r="F13" s="23"/>
      <c r="G13" s="23">
        <v>0</v>
      </c>
      <c r="H13" s="23"/>
      <c r="I13" s="23">
        <v>0</v>
      </c>
      <c r="K13" s="8">
        <f t="shared" si="0"/>
        <v>0</v>
      </c>
      <c r="M13" s="23">
        <v>0</v>
      </c>
      <c r="N13" s="23"/>
      <c r="O13" s="23">
        <v>0</v>
      </c>
      <c r="P13" s="23"/>
      <c r="Q13" s="23">
        <v>0</v>
      </c>
      <c r="R13" s="23"/>
      <c r="S13" s="23">
        <v>0</v>
      </c>
      <c r="U13" s="8">
        <f t="shared" si="1"/>
        <v>0</v>
      </c>
      <c r="W13" s="8"/>
    </row>
    <row r="14" spans="1:23" x14ac:dyDescent="0.5">
      <c r="A14" s="1" t="s">
        <v>20</v>
      </c>
      <c r="C14" s="23">
        <v>0</v>
      </c>
      <c r="D14" s="23"/>
      <c r="E14" s="23">
        <v>35396019274</v>
      </c>
      <c r="F14" s="23"/>
      <c r="G14" s="23">
        <v>42955975</v>
      </c>
      <c r="H14" s="23"/>
      <c r="I14" s="23">
        <v>35438975249</v>
      </c>
      <c r="K14" s="8">
        <f t="shared" si="0"/>
        <v>3.1891910785327944E-2</v>
      </c>
      <c r="M14" s="23">
        <v>8220000000</v>
      </c>
      <c r="N14" s="23"/>
      <c r="O14" s="23">
        <v>8128231431</v>
      </c>
      <c r="P14" s="23"/>
      <c r="Q14" s="23">
        <v>42955975</v>
      </c>
      <c r="R14" s="23"/>
      <c r="S14" s="23">
        <v>16391187406</v>
      </c>
      <c r="U14" s="8">
        <f t="shared" si="1"/>
        <v>2.3733065631003072E-3</v>
      </c>
      <c r="W14" s="8"/>
    </row>
    <row r="15" spans="1:23" x14ac:dyDescent="0.5">
      <c r="A15" s="1" t="s">
        <v>45</v>
      </c>
      <c r="C15" s="23">
        <v>0</v>
      </c>
      <c r="D15" s="23"/>
      <c r="E15" s="23">
        <v>65120621726</v>
      </c>
      <c r="F15" s="23"/>
      <c r="G15" s="23">
        <v>3020578916</v>
      </c>
      <c r="H15" s="23"/>
      <c r="I15" s="23">
        <v>68141200642</v>
      </c>
      <c r="K15" s="8">
        <f t="shared" si="0"/>
        <v>6.1320991264867807E-2</v>
      </c>
      <c r="M15" s="23">
        <v>0</v>
      </c>
      <c r="N15" s="23"/>
      <c r="O15" s="23">
        <v>221175564448</v>
      </c>
      <c r="P15" s="23"/>
      <c r="Q15" s="23">
        <v>110516234427</v>
      </c>
      <c r="R15" s="23"/>
      <c r="S15" s="23">
        <v>331691798875</v>
      </c>
      <c r="U15" s="8">
        <f t="shared" si="1"/>
        <v>4.8026192593492494E-2</v>
      </c>
      <c r="W15" s="8"/>
    </row>
    <row r="16" spans="1:23" x14ac:dyDescent="0.5">
      <c r="A16" s="1" t="s">
        <v>46</v>
      </c>
      <c r="C16" s="23">
        <v>0</v>
      </c>
      <c r="D16" s="23"/>
      <c r="E16" s="23">
        <v>-1091899609</v>
      </c>
      <c r="F16" s="23"/>
      <c r="G16" s="23">
        <v>2655673974</v>
      </c>
      <c r="H16" s="23"/>
      <c r="I16" s="23">
        <v>1563774365</v>
      </c>
      <c r="K16" s="8">
        <f t="shared" si="0"/>
        <v>1.40725718468313E-3</v>
      </c>
      <c r="M16" s="23">
        <v>0</v>
      </c>
      <c r="N16" s="23"/>
      <c r="O16" s="23">
        <v>0</v>
      </c>
      <c r="P16" s="23"/>
      <c r="Q16" s="23">
        <v>2655673974</v>
      </c>
      <c r="R16" s="23"/>
      <c r="S16" s="23">
        <v>2655673974</v>
      </c>
      <c r="U16" s="8">
        <f t="shared" si="1"/>
        <v>3.845193344346584E-4</v>
      </c>
      <c r="W16" s="8"/>
    </row>
    <row r="17" spans="1:23" x14ac:dyDescent="0.5">
      <c r="A17" s="1" t="s">
        <v>59</v>
      </c>
      <c r="C17" s="23">
        <v>0</v>
      </c>
      <c r="D17" s="23"/>
      <c r="E17" s="23">
        <v>0</v>
      </c>
      <c r="F17" s="23"/>
      <c r="G17" s="23">
        <v>0</v>
      </c>
      <c r="H17" s="23"/>
      <c r="I17" s="23">
        <v>0</v>
      </c>
      <c r="K17" s="8">
        <f t="shared" si="0"/>
        <v>0</v>
      </c>
      <c r="M17" s="23">
        <v>0</v>
      </c>
      <c r="N17" s="23"/>
      <c r="O17" s="23">
        <v>0</v>
      </c>
      <c r="P17" s="23"/>
      <c r="Q17" s="23">
        <v>0</v>
      </c>
      <c r="R17" s="23"/>
      <c r="S17" s="23">
        <v>0</v>
      </c>
      <c r="U17" s="8">
        <f t="shared" si="1"/>
        <v>0</v>
      </c>
      <c r="W17" s="8"/>
    </row>
    <row r="18" spans="1:23" x14ac:dyDescent="0.5">
      <c r="A18" s="1" t="s">
        <v>198</v>
      </c>
      <c r="C18" s="23">
        <v>0</v>
      </c>
      <c r="D18" s="23"/>
      <c r="E18" s="23">
        <v>0</v>
      </c>
      <c r="F18" s="23"/>
      <c r="G18" s="23">
        <v>0</v>
      </c>
      <c r="H18" s="23"/>
      <c r="I18" s="23">
        <v>0</v>
      </c>
      <c r="K18" s="8">
        <f t="shared" si="0"/>
        <v>0</v>
      </c>
      <c r="M18" s="23">
        <v>0</v>
      </c>
      <c r="N18" s="23"/>
      <c r="O18" s="23">
        <v>0</v>
      </c>
      <c r="P18" s="23"/>
      <c r="Q18" s="23">
        <v>7542309798</v>
      </c>
      <c r="R18" s="23"/>
      <c r="S18" s="23">
        <v>7542309798</v>
      </c>
      <c r="U18" s="8">
        <f t="shared" si="1"/>
        <v>1.0920632472286159E-3</v>
      </c>
      <c r="W18" s="8"/>
    </row>
    <row r="19" spans="1:23" x14ac:dyDescent="0.5">
      <c r="A19" s="1" t="s">
        <v>199</v>
      </c>
      <c r="C19" s="23">
        <v>0</v>
      </c>
      <c r="D19" s="23"/>
      <c r="E19" s="23">
        <v>0</v>
      </c>
      <c r="F19" s="23"/>
      <c r="G19" s="23">
        <v>0</v>
      </c>
      <c r="H19" s="23"/>
      <c r="I19" s="23">
        <v>0</v>
      </c>
      <c r="K19" s="8">
        <f t="shared" si="0"/>
        <v>0</v>
      </c>
      <c r="M19" s="23">
        <v>0</v>
      </c>
      <c r="N19" s="23"/>
      <c r="O19" s="23">
        <v>0</v>
      </c>
      <c r="P19" s="23"/>
      <c r="Q19" s="23">
        <v>5781434739</v>
      </c>
      <c r="R19" s="23"/>
      <c r="S19" s="23">
        <v>5781434739</v>
      </c>
      <c r="U19" s="8">
        <f t="shared" si="1"/>
        <v>8.3710329644466099E-4</v>
      </c>
      <c r="W19" s="8"/>
    </row>
    <row r="20" spans="1:23" x14ac:dyDescent="0.5">
      <c r="A20" s="1" t="s">
        <v>200</v>
      </c>
      <c r="C20" s="23">
        <v>0</v>
      </c>
      <c r="D20" s="23"/>
      <c r="E20" s="23">
        <v>0</v>
      </c>
      <c r="F20" s="23"/>
      <c r="G20" s="23">
        <v>0</v>
      </c>
      <c r="H20" s="23"/>
      <c r="I20" s="23">
        <v>0</v>
      </c>
      <c r="K20" s="8">
        <f t="shared" si="0"/>
        <v>0</v>
      </c>
      <c r="M20" s="23">
        <v>0</v>
      </c>
      <c r="N20" s="23"/>
      <c r="O20" s="23">
        <v>0</v>
      </c>
      <c r="P20" s="23"/>
      <c r="Q20" s="23">
        <v>0</v>
      </c>
      <c r="R20" s="23"/>
      <c r="S20" s="23">
        <v>0</v>
      </c>
      <c r="U20" s="8">
        <f t="shared" si="1"/>
        <v>0</v>
      </c>
      <c r="W20" s="8"/>
    </row>
    <row r="21" spans="1:23" x14ac:dyDescent="0.5">
      <c r="A21" s="1" t="s">
        <v>179</v>
      </c>
      <c r="C21" s="23">
        <v>0</v>
      </c>
      <c r="D21" s="23"/>
      <c r="E21" s="23">
        <v>0</v>
      </c>
      <c r="F21" s="23"/>
      <c r="G21" s="23">
        <v>0</v>
      </c>
      <c r="H21" s="23"/>
      <c r="I21" s="23">
        <v>0</v>
      </c>
      <c r="K21" s="8">
        <f t="shared" si="0"/>
        <v>0</v>
      </c>
      <c r="M21" s="23">
        <v>2384276047</v>
      </c>
      <c r="N21" s="23"/>
      <c r="O21" s="23">
        <v>0</v>
      </c>
      <c r="P21" s="23"/>
      <c r="Q21" s="23">
        <v>52066031868</v>
      </c>
      <c r="R21" s="23"/>
      <c r="S21" s="23">
        <v>54450307915</v>
      </c>
      <c r="U21" s="8">
        <f t="shared" si="1"/>
        <v>7.883948242224258E-3</v>
      </c>
      <c r="W21" s="8"/>
    </row>
    <row r="22" spans="1:23" x14ac:dyDescent="0.5">
      <c r="A22" s="1" t="s">
        <v>201</v>
      </c>
      <c r="C22" s="23">
        <v>0</v>
      </c>
      <c r="D22" s="23"/>
      <c r="E22" s="23">
        <v>0</v>
      </c>
      <c r="F22" s="23"/>
      <c r="G22" s="23">
        <v>0</v>
      </c>
      <c r="H22" s="23"/>
      <c r="I22" s="23">
        <v>0</v>
      </c>
      <c r="K22" s="8">
        <f t="shared" si="0"/>
        <v>0</v>
      </c>
      <c r="M22" s="23">
        <v>0</v>
      </c>
      <c r="N22" s="23"/>
      <c r="O22" s="23">
        <v>0</v>
      </c>
      <c r="P22" s="23"/>
      <c r="Q22" s="23">
        <v>725632489</v>
      </c>
      <c r="R22" s="23"/>
      <c r="S22" s="23">
        <v>725632489</v>
      </c>
      <c r="U22" s="8">
        <f t="shared" si="1"/>
        <v>1.0506550293678653E-4</v>
      </c>
      <c r="W22" s="8"/>
    </row>
    <row r="23" spans="1:23" x14ac:dyDescent="0.5">
      <c r="A23" s="1" t="s">
        <v>32</v>
      </c>
      <c r="C23" s="23">
        <v>0</v>
      </c>
      <c r="D23" s="23"/>
      <c r="E23" s="23">
        <v>14362218797</v>
      </c>
      <c r="F23" s="23"/>
      <c r="G23" s="23">
        <v>0</v>
      </c>
      <c r="H23" s="23"/>
      <c r="I23" s="23">
        <v>14362218797</v>
      </c>
      <c r="K23" s="8">
        <f t="shared" si="0"/>
        <v>1.2924713464061261E-2</v>
      </c>
      <c r="M23" s="23">
        <v>24835441547</v>
      </c>
      <c r="N23" s="23"/>
      <c r="O23" s="23">
        <v>79837859336</v>
      </c>
      <c r="P23" s="23"/>
      <c r="Q23" s="23">
        <v>59415434167</v>
      </c>
      <c r="R23" s="23"/>
      <c r="S23" s="23">
        <v>164088735050</v>
      </c>
      <c r="U23" s="8">
        <f t="shared" si="1"/>
        <v>2.3758673620096638E-2</v>
      </c>
      <c r="W23" s="8"/>
    </row>
    <row r="24" spans="1:23" x14ac:dyDescent="0.5">
      <c r="A24" s="1" t="s">
        <v>202</v>
      </c>
      <c r="C24" s="23">
        <v>0</v>
      </c>
      <c r="D24" s="23"/>
      <c r="E24" s="23">
        <v>0</v>
      </c>
      <c r="F24" s="23"/>
      <c r="G24" s="23">
        <v>0</v>
      </c>
      <c r="H24" s="23"/>
      <c r="I24" s="23">
        <v>0</v>
      </c>
      <c r="K24" s="8">
        <f t="shared" si="0"/>
        <v>0</v>
      </c>
      <c r="M24" s="23">
        <v>0</v>
      </c>
      <c r="N24" s="23"/>
      <c r="O24" s="23">
        <v>0</v>
      </c>
      <c r="P24" s="23"/>
      <c r="Q24" s="23">
        <v>1935067486</v>
      </c>
      <c r="R24" s="23"/>
      <c r="S24" s="23">
        <v>1935067486</v>
      </c>
      <c r="U24" s="8">
        <f t="shared" si="1"/>
        <v>2.8018155432014171E-4</v>
      </c>
      <c r="W24" s="8"/>
    </row>
    <row r="25" spans="1:23" x14ac:dyDescent="0.5">
      <c r="A25" s="1" t="s">
        <v>203</v>
      </c>
      <c r="C25" s="23">
        <v>0</v>
      </c>
      <c r="D25" s="23"/>
      <c r="E25" s="23">
        <v>0</v>
      </c>
      <c r="F25" s="23"/>
      <c r="G25" s="23">
        <v>0</v>
      </c>
      <c r="H25" s="23"/>
      <c r="I25" s="23">
        <v>0</v>
      </c>
      <c r="K25" s="8">
        <f t="shared" si="0"/>
        <v>0</v>
      </c>
      <c r="M25" s="23">
        <v>0</v>
      </c>
      <c r="N25" s="23"/>
      <c r="O25" s="23">
        <v>0</v>
      </c>
      <c r="P25" s="23"/>
      <c r="Q25" s="23">
        <v>120695896</v>
      </c>
      <c r="R25" s="23"/>
      <c r="S25" s="23">
        <v>120695896</v>
      </c>
      <c r="U25" s="8">
        <f t="shared" si="1"/>
        <v>1.7475754197723199E-5</v>
      </c>
      <c r="W25" s="8"/>
    </row>
    <row r="26" spans="1:23" x14ac:dyDescent="0.5">
      <c r="A26" s="1" t="s">
        <v>204</v>
      </c>
      <c r="C26" s="23">
        <v>0</v>
      </c>
      <c r="D26" s="23"/>
      <c r="E26" s="23">
        <v>0</v>
      </c>
      <c r="F26" s="23"/>
      <c r="G26" s="23">
        <v>0</v>
      </c>
      <c r="H26" s="23"/>
      <c r="I26" s="23">
        <v>0</v>
      </c>
      <c r="K26" s="8">
        <f t="shared" si="0"/>
        <v>0</v>
      </c>
      <c r="M26" s="23">
        <v>0</v>
      </c>
      <c r="N26" s="23"/>
      <c r="O26" s="23">
        <v>0</v>
      </c>
      <c r="P26" s="23"/>
      <c r="Q26" s="23">
        <v>212204139431</v>
      </c>
      <c r="R26" s="23"/>
      <c r="S26" s="23">
        <v>212204139431</v>
      </c>
      <c r="U26" s="8">
        <f t="shared" si="1"/>
        <v>3.0725380922939891E-2</v>
      </c>
      <c r="W26" s="8"/>
    </row>
    <row r="27" spans="1:23" x14ac:dyDescent="0.5">
      <c r="A27" s="1" t="s">
        <v>205</v>
      </c>
      <c r="C27" s="23">
        <v>0</v>
      </c>
      <c r="D27" s="23"/>
      <c r="E27" s="23">
        <v>0</v>
      </c>
      <c r="F27" s="23"/>
      <c r="G27" s="23">
        <v>0</v>
      </c>
      <c r="H27" s="23"/>
      <c r="I27" s="23">
        <v>0</v>
      </c>
      <c r="K27" s="8">
        <f t="shared" si="0"/>
        <v>0</v>
      </c>
      <c r="M27" s="23">
        <v>0</v>
      </c>
      <c r="N27" s="23"/>
      <c r="O27" s="23">
        <v>0</v>
      </c>
      <c r="P27" s="23"/>
      <c r="Q27" s="23">
        <v>5522366903</v>
      </c>
      <c r="R27" s="23"/>
      <c r="S27" s="23">
        <v>5522366903</v>
      </c>
      <c r="U27" s="8">
        <f t="shared" si="1"/>
        <v>7.9959244501958792E-4</v>
      </c>
      <c r="W27" s="8"/>
    </row>
    <row r="28" spans="1:23" x14ac:dyDescent="0.5">
      <c r="A28" s="1" t="s">
        <v>40</v>
      </c>
      <c r="C28" s="23">
        <v>0</v>
      </c>
      <c r="D28" s="23"/>
      <c r="E28" s="23">
        <v>73711722651</v>
      </c>
      <c r="F28" s="23"/>
      <c r="G28" s="23">
        <v>0</v>
      </c>
      <c r="H28" s="23"/>
      <c r="I28" s="23">
        <v>73711722651</v>
      </c>
      <c r="K28" s="8">
        <f t="shared" si="0"/>
        <v>6.6333963273525046E-2</v>
      </c>
      <c r="M28" s="23">
        <v>11063881519</v>
      </c>
      <c r="N28" s="23"/>
      <c r="O28" s="23">
        <v>299353059392</v>
      </c>
      <c r="P28" s="23"/>
      <c r="Q28" s="23">
        <v>66335330607</v>
      </c>
      <c r="R28" s="23"/>
      <c r="S28" s="23">
        <v>376752271518</v>
      </c>
      <c r="U28" s="8">
        <f t="shared" si="1"/>
        <v>5.4550571383822681E-2</v>
      </c>
      <c r="W28" s="8"/>
    </row>
    <row r="29" spans="1:23" x14ac:dyDescent="0.5">
      <c r="A29" s="1" t="s">
        <v>15</v>
      </c>
      <c r="C29" s="23">
        <v>0</v>
      </c>
      <c r="D29" s="23"/>
      <c r="E29" s="23">
        <v>1121821578</v>
      </c>
      <c r="F29" s="23"/>
      <c r="G29" s="23">
        <v>0</v>
      </c>
      <c r="H29" s="23"/>
      <c r="I29" s="23">
        <v>1121821578</v>
      </c>
      <c r="K29" s="8">
        <f t="shared" si="0"/>
        <v>1.0095391706802063E-3</v>
      </c>
      <c r="M29" s="23">
        <v>1690806600</v>
      </c>
      <c r="N29" s="23"/>
      <c r="O29" s="23">
        <v>22966773403</v>
      </c>
      <c r="P29" s="23"/>
      <c r="Q29" s="23">
        <v>10303457994</v>
      </c>
      <c r="R29" s="23"/>
      <c r="S29" s="23">
        <v>34961037997</v>
      </c>
      <c r="U29" s="8">
        <f t="shared" si="1"/>
        <v>5.0620652961790268E-3</v>
      </c>
      <c r="W29" s="8"/>
    </row>
    <row r="30" spans="1:23" x14ac:dyDescent="0.5">
      <c r="A30" s="1" t="s">
        <v>16</v>
      </c>
      <c r="C30" s="23">
        <v>0</v>
      </c>
      <c r="D30" s="23"/>
      <c r="E30" s="23">
        <v>5430583232</v>
      </c>
      <c r="F30" s="23"/>
      <c r="G30" s="23">
        <v>0</v>
      </c>
      <c r="H30" s="23"/>
      <c r="I30" s="23">
        <v>5430583232</v>
      </c>
      <c r="K30" s="8">
        <f t="shared" si="0"/>
        <v>4.8870396147283899E-3</v>
      </c>
      <c r="M30" s="23">
        <v>0</v>
      </c>
      <c r="N30" s="23"/>
      <c r="O30" s="23">
        <v>1345931813</v>
      </c>
      <c r="P30" s="23"/>
      <c r="Q30" s="23">
        <v>-23008769087</v>
      </c>
      <c r="R30" s="23"/>
      <c r="S30" s="23">
        <v>-21662837274</v>
      </c>
      <c r="U30" s="8">
        <f t="shared" si="1"/>
        <v>-3.1365972826921974E-3</v>
      </c>
      <c r="W30" s="8"/>
    </row>
    <row r="31" spans="1:23" x14ac:dyDescent="0.5">
      <c r="A31" s="1" t="s">
        <v>206</v>
      </c>
      <c r="C31" s="23">
        <v>0</v>
      </c>
      <c r="D31" s="23"/>
      <c r="E31" s="23">
        <v>0</v>
      </c>
      <c r="F31" s="23"/>
      <c r="G31" s="23">
        <v>0</v>
      </c>
      <c r="H31" s="23"/>
      <c r="I31" s="23">
        <v>0</v>
      </c>
      <c r="K31" s="8">
        <f t="shared" si="0"/>
        <v>0</v>
      </c>
      <c r="M31" s="23">
        <v>0</v>
      </c>
      <c r="N31" s="23"/>
      <c r="O31" s="23">
        <v>0</v>
      </c>
      <c r="P31" s="23"/>
      <c r="Q31" s="23">
        <v>2110436594</v>
      </c>
      <c r="R31" s="23"/>
      <c r="S31" s="23">
        <v>2110436594</v>
      </c>
      <c r="U31" s="8">
        <f t="shared" si="1"/>
        <v>3.055735314034551E-4</v>
      </c>
      <c r="W31" s="8"/>
    </row>
    <row r="32" spans="1:23" x14ac:dyDescent="0.5">
      <c r="A32" s="1" t="s">
        <v>26</v>
      </c>
      <c r="C32" s="23">
        <v>0</v>
      </c>
      <c r="D32" s="23"/>
      <c r="E32" s="23">
        <v>93077421257</v>
      </c>
      <c r="F32" s="23"/>
      <c r="G32" s="23">
        <v>0</v>
      </c>
      <c r="H32" s="23"/>
      <c r="I32" s="23">
        <v>93077421257</v>
      </c>
      <c r="K32" s="8">
        <f t="shared" si="0"/>
        <v>8.3761361438925708E-2</v>
      </c>
      <c r="M32" s="23">
        <v>13525211726</v>
      </c>
      <c r="N32" s="23"/>
      <c r="O32" s="23">
        <v>71340619793</v>
      </c>
      <c r="P32" s="23"/>
      <c r="Q32" s="23">
        <v>24643320534</v>
      </c>
      <c r="R32" s="23"/>
      <c r="S32" s="23">
        <v>109509152053</v>
      </c>
      <c r="U32" s="8">
        <f t="shared" si="1"/>
        <v>1.5856007429443358E-2</v>
      </c>
      <c r="W32" s="8"/>
    </row>
    <row r="33" spans="1:23" x14ac:dyDescent="0.5">
      <c r="A33" s="1" t="s">
        <v>51</v>
      </c>
      <c r="C33" s="23">
        <v>0</v>
      </c>
      <c r="D33" s="23"/>
      <c r="E33" s="23">
        <v>8796510938</v>
      </c>
      <c r="F33" s="23"/>
      <c r="G33" s="23">
        <v>0</v>
      </c>
      <c r="H33" s="23"/>
      <c r="I33" s="23">
        <v>8796510938</v>
      </c>
      <c r="K33" s="8">
        <f t="shared" si="0"/>
        <v>7.9160737601963686E-3</v>
      </c>
      <c r="M33" s="23">
        <v>121000000</v>
      </c>
      <c r="N33" s="23"/>
      <c r="O33" s="23">
        <v>8796510938</v>
      </c>
      <c r="P33" s="23"/>
      <c r="Q33" s="23">
        <v>2765543461</v>
      </c>
      <c r="R33" s="23"/>
      <c r="S33" s="23">
        <v>11683054399</v>
      </c>
      <c r="U33" s="8">
        <f t="shared" si="1"/>
        <v>1.6916083621894876E-3</v>
      </c>
      <c r="W33" s="8"/>
    </row>
    <row r="34" spans="1:23" x14ac:dyDescent="0.5">
      <c r="A34" s="1" t="s">
        <v>207</v>
      </c>
      <c r="C34" s="23">
        <v>0</v>
      </c>
      <c r="D34" s="23"/>
      <c r="E34" s="23">
        <v>0</v>
      </c>
      <c r="F34" s="23"/>
      <c r="G34" s="23">
        <v>0</v>
      </c>
      <c r="H34" s="23"/>
      <c r="I34" s="23">
        <v>0</v>
      </c>
      <c r="K34" s="8">
        <f t="shared" si="0"/>
        <v>0</v>
      </c>
      <c r="M34" s="23">
        <v>0</v>
      </c>
      <c r="N34" s="23"/>
      <c r="O34" s="23">
        <v>0</v>
      </c>
      <c r="P34" s="23"/>
      <c r="Q34" s="23">
        <v>76672731360</v>
      </c>
      <c r="R34" s="23"/>
      <c r="S34" s="23">
        <v>76672731360</v>
      </c>
      <c r="U34" s="8">
        <f t="shared" si="1"/>
        <v>1.1101568912628338E-2</v>
      </c>
      <c r="W34" s="8"/>
    </row>
    <row r="35" spans="1:23" x14ac:dyDescent="0.5">
      <c r="A35" s="1" t="s">
        <v>208</v>
      </c>
      <c r="C35" s="23">
        <v>0</v>
      </c>
      <c r="D35" s="23"/>
      <c r="E35" s="23">
        <v>0</v>
      </c>
      <c r="F35" s="23"/>
      <c r="G35" s="23">
        <v>0</v>
      </c>
      <c r="H35" s="23"/>
      <c r="I35" s="23">
        <v>0</v>
      </c>
      <c r="K35" s="8">
        <f t="shared" si="0"/>
        <v>0</v>
      </c>
      <c r="M35" s="23">
        <v>0</v>
      </c>
      <c r="N35" s="23"/>
      <c r="O35" s="23">
        <v>0</v>
      </c>
      <c r="P35" s="23"/>
      <c r="Q35" s="23">
        <v>42299724738</v>
      </c>
      <c r="R35" s="23"/>
      <c r="S35" s="23">
        <v>42299724738</v>
      </c>
      <c r="U35" s="8">
        <f t="shared" si="1"/>
        <v>6.1246456313033158E-3</v>
      </c>
      <c r="W35" s="8"/>
    </row>
    <row r="36" spans="1:23" x14ac:dyDescent="0.5">
      <c r="A36" s="1" t="s">
        <v>209</v>
      </c>
      <c r="C36" s="23">
        <v>0</v>
      </c>
      <c r="D36" s="23"/>
      <c r="E36" s="23">
        <v>0</v>
      </c>
      <c r="F36" s="23"/>
      <c r="G36" s="23">
        <v>0</v>
      </c>
      <c r="H36" s="23"/>
      <c r="I36" s="23">
        <v>0</v>
      </c>
      <c r="K36" s="8">
        <f t="shared" si="0"/>
        <v>0</v>
      </c>
      <c r="M36" s="23">
        <v>0</v>
      </c>
      <c r="N36" s="23"/>
      <c r="O36" s="23">
        <v>0</v>
      </c>
      <c r="P36" s="23"/>
      <c r="Q36" s="23">
        <v>9969789284</v>
      </c>
      <c r="R36" s="23"/>
      <c r="S36" s="23">
        <v>9969789284</v>
      </c>
      <c r="U36" s="8">
        <f t="shared" si="1"/>
        <v>1.443541932281432E-3</v>
      </c>
      <c r="W36" s="8"/>
    </row>
    <row r="37" spans="1:23" x14ac:dyDescent="0.5">
      <c r="A37" s="1" t="s">
        <v>44</v>
      </c>
      <c r="C37" s="23">
        <v>0</v>
      </c>
      <c r="D37" s="23"/>
      <c r="E37" s="23">
        <v>32976614700</v>
      </c>
      <c r="F37" s="23"/>
      <c r="G37" s="23">
        <v>0</v>
      </c>
      <c r="H37" s="23"/>
      <c r="I37" s="23">
        <v>32976614700</v>
      </c>
      <c r="K37" s="8">
        <f t="shared" si="0"/>
        <v>2.9676006335544652E-2</v>
      </c>
      <c r="M37" s="23">
        <v>0</v>
      </c>
      <c r="N37" s="23"/>
      <c r="O37" s="23">
        <v>494119587392</v>
      </c>
      <c r="P37" s="23"/>
      <c r="Q37" s="23">
        <v>102888566028</v>
      </c>
      <c r="R37" s="23"/>
      <c r="S37" s="23">
        <v>597008153420</v>
      </c>
      <c r="U37" s="8">
        <f t="shared" si="1"/>
        <v>8.6441777135525311E-2</v>
      </c>
      <c r="W37" s="8"/>
    </row>
    <row r="38" spans="1:23" x14ac:dyDescent="0.5">
      <c r="A38" s="1" t="s">
        <v>210</v>
      </c>
      <c r="C38" s="23">
        <v>0</v>
      </c>
      <c r="D38" s="23"/>
      <c r="E38" s="23">
        <v>0</v>
      </c>
      <c r="F38" s="23"/>
      <c r="G38" s="23">
        <v>0</v>
      </c>
      <c r="H38" s="23"/>
      <c r="I38" s="23">
        <v>0</v>
      </c>
      <c r="K38" s="8">
        <f t="shared" si="0"/>
        <v>0</v>
      </c>
      <c r="M38" s="23">
        <v>0</v>
      </c>
      <c r="N38" s="23"/>
      <c r="O38" s="23">
        <v>0</v>
      </c>
      <c r="P38" s="23"/>
      <c r="Q38" s="23">
        <v>0</v>
      </c>
      <c r="R38" s="23"/>
      <c r="S38" s="23">
        <v>0</v>
      </c>
      <c r="U38" s="8">
        <f t="shared" si="1"/>
        <v>0</v>
      </c>
      <c r="W38" s="8"/>
    </row>
    <row r="39" spans="1:23" x14ac:dyDescent="0.5">
      <c r="A39" s="1" t="s">
        <v>38</v>
      </c>
      <c r="C39" s="23">
        <v>0</v>
      </c>
      <c r="D39" s="23"/>
      <c r="E39" s="23">
        <v>248512500</v>
      </c>
      <c r="F39" s="23"/>
      <c r="G39" s="23">
        <v>0</v>
      </c>
      <c r="H39" s="23"/>
      <c r="I39" s="23">
        <v>248512500</v>
      </c>
      <c r="K39" s="8">
        <f t="shared" si="0"/>
        <v>2.2363904213800454E-4</v>
      </c>
      <c r="M39" s="23">
        <v>348000000</v>
      </c>
      <c r="N39" s="23"/>
      <c r="O39" s="23">
        <v>3252444106</v>
      </c>
      <c r="P39" s="23"/>
      <c r="Q39" s="23">
        <v>14329962397</v>
      </c>
      <c r="R39" s="23"/>
      <c r="S39" s="23">
        <v>17930406503</v>
      </c>
      <c r="U39" s="8">
        <f t="shared" si="1"/>
        <v>2.5961725882683332E-3</v>
      </c>
      <c r="W39" s="8"/>
    </row>
    <row r="40" spans="1:23" x14ac:dyDescent="0.5">
      <c r="A40" s="1" t="s">
        <v>170</v>
      </c>
      <c r="C40" s="23">
        <v>0</v>
      </c>
      <c r="D40" s="23"/>
      <c r="E40" s="23">
        <v>0</v>
      </c>
      <c r="F40" s="23"/>
      <c r="G40" s="23">
        <v>0</v>
      </c>
      <c r="H40" s="23"/>
      <c r="I40" s="23">
        <v>0</v>
      </c>
      <c r="K40" s="8">
        <f t="shared" si="0"/>
        <v>0</v>
      </c>
      <c r="M40" s="23">
        <v>113185668</v>
      </c>
      <c r="N40" s="23"/>
      <c r="O40" s="23">
        <v>0</v>
      </c>
      <c r="P40" s="23"/>
      <c r="Q40" s="23">
        <v>19878533768</v>
      </c>
      <c r="R40" s="23"/>
      <c r="S40" s="23">
        <v>19991719436</v>
      </c>
      <c r="U40" s="8">
        <f t="shared" si="1"/>
        <v>2.8946334252606355E-3</v>
      </c>
      <c r="W40" s="8"/>
    </row>
    <row r="41" spans="1:23" x14ac:dyDescent="0.5">
      <c r="A41" s="1" t="s">
        <v>211</v>
      </c>
      <c r="C41" s="23">
        <v>0</v>
      </c>
      <c r="D41" s="23"/>
      <c r="E41" s="23">
        <v>0</v>
      </c>
      <c r="F41" s="23"/>
      <c r="G41" s="23">
        <v>0</v>
      </c>
      <c r="H41" s="23"/>
      <c r="I41" s="23">
        <v>0</v>
      </c>
      <c r="K41" s="8">
        <f t="shared" si="0"/>
        <v>0</v>
      </c>
      <c r="M41" s="23">
        <v>0</v>
      </c>
      <c r="N41" s="23"/>
      <c r="O41" s="23">
        <v>0</v>
      </c>
      <c r="P41" s="23"/>
      <c r="Q41" s="23">
        <v>1021364787</v>
      </c>
      <c r="R41" s="23"/>
      <c r="S41" s="23">
        <v>1021364787</v>
      </c>
      <c r="U41" s="8">
        <f t="shared" si="1"/>
        <v>1.4788506117740664E-4</v>
      </c>
      <c r="W41" s="8"/>
    </row>
    <row r="42" spans="1:23" x14ac:dyDescent="0.5">
      <c r="A42" s="1" t="s">
        <v>25</v>
      </c>
      <c r="C42" s="23">
        <v>0</v>
      </c>
      <c r="D42" s="23"/>
      <c r="E42" s="23">
        <v>1341967500</v>
      </c>
      <c r="F42" s="23"/>
      <c r="G42" s="23">
        <v>0</v>
      </c>
      <c r="H42" s="23"/>
      <c r="I42" s="23">
        <v>1341967500</v>
      </c>
      <c r="K42" s="8">
        <f t="shared" si="0"/>
        <v>1.2076508275452246E-3</v>
      </c>
      <c r="M42" s="23">
        <v>0</v>
      </c>
      <c r="N42" s="23"/>
      <c r="O42" s="23">
        <v>6344305000</v>
      </c>
      <c r="P42" s="23"/>
      <c r="Q42" s="23">
        <v>9184475829</v>
      </c>
      <c r="R42" s="23"/>
      <c r="S42" s="23">
        <v>15528780829</v>
      </c>
      <c r="U42" s="8">
        <f t="shared" si="1"/>
        <v>2.2484373185142955E-3</v>
      </c>
      <c r="W42" s="8"/>
    </row>
    <row r="43" spans="1:23" x14ac:dyDescent="0.5">
      <c r="A43" s="1" t="s">
        <v>30</v>
      </c>
      <c r="C43" s="23">
        <v>0</v>
      </c>
      <c r="D43" s="23"/>
      <c r="E43" s="23">
        <v>39107915100</v>
      </c>
      <c r="F43" s="23"/>
      <c r="G43" s="23">
        <v>0</v>
      </c>
      <c r="H43" s="23"/>
      <c r="I43" s="23">
        <v>39107915100</v>
      </c>
      <c r="K43" s="8">
        <f t="shared" si="0"/>
        <v>3.5193628783173503E-2</v>
      </c>
      <c r="M43" s="23">
        <v>11505837563</v>
      </c>
      <c r="N43" s="23"/>
      <c r="O43" s="23">
        <v>90177970484</v>
      </c>
      <c r="P43" s="23"/>
      <c r="Q43" s="23">
        <v>24078667220</v>
      </c>
      <c r="R43" s="23"/>
      <c r="S43" s="23">
        <v>125762475267</v>
      </c>
      <c r="U43" s="8">
        <f t="shared" si="1"/>
        <v>1.8209352412971318E-2</v>
      </c>
      <c r="W43" s="8"/>
    </row>
    <row r="44" spans="1:23" x14ac:dyDescent="0.5">
      <c r="A44" s="1" t="s">
        <v>212</v>
      </c>
      <c r="C44" s="23">
        <v>0</v>
      </c>
      <c r="D44" s="23"/>
      <c r="E44" s="23">
        <v>0</v>
      </c>
      <c r="F44" s="23"/>
      <c r="G44" s="23">
        <v>0</v>
      </c>
      <c r="H44" s="23"/>
      <c r="I44" s="23">
        <v>0</v>
      </c>
      <c r="K44" s="8">
        <f t="shared" si="0"/>
        <v>0</v>
      </c>
      <c r="M44" s="23">
        <v>0</v>
      </c>
      <c r="N44" s="23"/>
      <c r="O44" s="23">
        <v>0</v>
      </c>
      <c r="P44" s="23"/>
      <c r="Q44" s="23">
        <v>0</v>
      </c>
      <c r="R44" s="23"/>
      <c r="S44" s="23">
        <v>0</v>
      </c>
      <c r="U44" s="8">
        <f t="shared" si="1"/>
        <v>0</v>
      </c>
      <c r="W44" s="8"/>
    </row>
    <row r="45" spans="1:23" x14ac:dyDescent="0.5">
      <c r="A45" s="1" t="s">
        <v>213</v>
      </c>
      <c r="C45" s="23">
        <v>0</v>
      </c>
      <c r="D45" s="23"/>
      <c r="E45" s="23">
        <v>0</v>
      </c>
      <c r="F45" s="23"/>
      <c r="G45" s="23">
        <v>0</v>
      </c>
      <c r="H45" s="23"/>
      <c r="I45" s="23">
        <v>0</v>
      </c>
      <c r="K45" s="8">
        <f t="shared" si="0"/>
        <v>0</v>
      </c>
      <c r="M45" s="23">
        <v>0</v>
      </c>
      <c r="N45" s="23"/>
      <c r="O45" s="23">
        <v>0</v>
      </c>
      <c r="P45" s="23"/>
      <c r="Q45" s="23">
        <v>9405775221</v>
      </c>
      <c r="R45" s="23"/>
      <c r="S45" s="23">
        <v>9405775221</v>
      </c>
      <c r="U45" s="8">
        <f t="shared" si="1"/>
        <v>1.3618774229177733E-3</v>
      </c>
      <c r="W45" s="8"/>
    </row>
    <row r="46" spans="1:23" x14ac:dyDescent="0.5">
      <c r="A46" s="1" t="s">
        <v>183</v>
      </c>
      <c r="C46" s="23">
        <v>0</v>
      </c>
      <c r="D46" s="23"/>
      <c r="E46" s="23">
        <v>0</v>
      </c>
      <c r="F46" s="23"/>
      <c r="G46" s="23">
        <v>0</v>
      </c>
      <c r="H46" s="23"/>
      <c r="I46" s="23">
        <v>0</v>
      </c>
      <c r="K46" s="8">
        <f t="shared" si="0"/>
        <v>0</v>
      </c>
      <c r="M46" s="23">
        <v>40266669</v>
      </c>
      <c r="N46" s="23"/>
      <c r="O46" s="23">
        <v>0</v>
      </c>
      <c r="P46" s="23"/>
      <c r="Q46" s="23">
        <v>2219460193</v>
      </c>
      <c r="R46" s="23"/>
      <c r="S46" s="23">
        <v>2259726862</v>
      </c>
      <c r="U46" s="8">
        <f t="shared" si="1"/>
        <v>3.2718951101953265E-4</v>
      </c>
      <c r="W46" s="8"/>
    </row>
    <row r="47" spans="1:23" x14ac:dyDescent="0.5">
      <c r="A47" s="1" t="s">
        <v>214</v>
      </c>
      <c r="C47" s="23">
        <v>0</v>
      </c>
      <c r="D47" s="23"/>
      <c r="E47" s="23">
        <v>0</v>
      </c>
      <c r="F47" s="23"/>
      <c r="G47" s="23">
        <v>0</v>
      </c>
      <c r="H47" s="23"/>
      <c r="I47" s="23">
        <v>0</v>
      </c>
      <c r="K47" s="8">
        <f t="shared" si="0"/>
        <v>0</v>
      </c>
      <c r="M47" s="23">
        <v>0</v>
      </c>
      <c r="N47" s="23"/>
      <c r="O47" s="23">
        <v>0</v>
      </c>
      <c r="P47" s="23"/>
      <c r="Q47" s="23">
        <v>9092712744</v>
      </c>
      <c r="R47" s="23"/>
      <c r="S47" s="23">
        <v>9092712744</v>
      </c>
      <c r="U47" s="8">
        <f t="shared" si="1"/>
        <v>1.3165486000008585E-3</v>
      </c>
      <c r="W47" s="8"/>
    </row>
    <row r="48" spans="1:23" x14ac:dyDescent="0.5">
      <c r="A48" s="1" t="s">
        <v>55</v>
      </c>
      <c r="C48" s="23">
        <v>0</v>
      </c>
      <c r="D48" s="23"/>
      <c r="E48" s="23">
        <v>27746466827</v>
      </c>
      <c r="F48" s="23"/>
      <c r="G48" s="23">
        <v>0</v>
      </c>
      <c r="H48" s="23"/>
      <c r="I48" s="23">
        <v>27746466827</v>
      </c>
      <c r="K48" s="8">
        <f t="shared" si="0"/>
        <v>2.496934063237945E-2</v>
      </c>
      <c r="M48" s="23">
        <v>0</v>
      </c>
      <c r="N48" s="23"/>
      <c r="O48" s="23">
        <v>27746466827</v>
      </c>
      <c r="P48" s="23"/>
      <c r="Q48" s="23">
        <v>597364445</v>
      </c>
      <c r="R48" s="23"/>
      <c r="S48" s="23">
        <v>28343831272</v>
      </c>
      <c r="U48" s="8">
        <f t="shared" si="1"/>
        <v>4.1039492207026827E-3</v>
      </c>
      <c r="W48" s="8"/>
    </row>
    <row r="49" spans="1:23" x14ac:dyDescent="0.5">
      <c r="A49" s="1" t="s">
        <v>42</v>
      </c>
      <c r="C49" s="23">
        <v>0</v>
      </c>
      <c r="D49" s="23"/>
      <c r="E49" s="23">
        <v>25806119656</v>
      </c>
      <c r="F49" s="23"/>
      <c r="G49" s="23">
        <v>0</v>
      </c>
      <c r="H49" s="23"/>
      <c r="I49" s="23">
        <v>25806119656</v>
      </c>
      <c r="K49" s="8">
        <f t="shared" si="0"/>
        <v>2.3223201574031776E-2</v>
      </c>
      <c r="M49" s="23">
        <v>16870639747</v>
      </c>
      <c r="N49" s="23"/>
      <c r="O49" s="23">
        <v>374613892073</v>
      </c>
      <c r="P49" s="23"/>
      <c r="Q49" s="23">
        <v>793757469045</v>
      </c>
      <c r="R49" s="23"/>
      <c r="S49" s="23">
        <v>1185242000865</v>
      </c>
      <c r="U49" s="8">
        <f t="shared" si="1"/>
        <v>0.17161310830265816</v>
      </c>
      <c r="W49" s="8"/>
    </row>
    <row r="50" spans="1:23" x14ac:dyDescent="0.5">
      <c r="A50" s="1" t="s">
        <v>36</v>
      </c>
      <c r="C50" s="23">
        <v>0</v>
      </c>
      <c r="D50" s="23"/>
      <c r="E50" s="23">
        <v>8693877559</v>
      </c>
      <c r="F50" s="23"/>
      <c r="G50" s="23">
        <v>0</v>
      </c>
      <c r="H50" s="23"/>
      <c r="I50" s="23">
        <v>8693877559</v>
      </c>
      <c r="K50" s="8">
        <f t="shared" si="0"/>
        <v>7.8237128907393122E-3</v>
      </c>
      <c r="M50" s="23">
        <v>0</v>
      </c>
      <c r="N50" s="23"/>
      <c r="O50" s="23">
        <v>17894443035</v>
      </c>
      <c r="P50" s="23"/>
      <c r="Q50" s="23">
        <v>9745885025</v>
      </c>
      <c r="R50" s="23"/>
      <c r="S50" s="23">
        <v>27640328060</v>
      </c>
      <c r="U50" s="8">
        <f t="shared" si="1"/>
        <v>4.0020878516117174E-3</v>
      </c>
      <c r="W50" s="8"/>
    </row>
    <row r="51" spans="1:23" x14ac:dyDescent="0.5">
      <c r="A51" s="1" t="s">
        <v>176</v>
      </c>
      <c r="C51" s="23">
        <v>0</v>
      </c>
      <c r="D51" s="23"/>
      <c r="E51" s="23">
        <v>0</v>
      </c>
      <c r="F51" s="23"/>
      <c r="G51" s="23">
        <v>0</v>
      </c>
      <c r="H51" s="23"/>
      <c r="I51" s="23">
        <v>0</v>
      </c>
      <c r="K51" s="8">
        <f t="shared" si="0"/>
        <v>0</v>
      </c>
      <c r="M51" s="23">
        <v>189708990</v>
      </c>
      <c r="N51" s="23"/>
      <c r="O51" s="23">
        <v>0</v>
      </c>
      <c r="P51" s="23"/>
      <c r="Q51" s="23">
        <v>199439806</v>
      </c>
      <c r="R51" s="23"/>
      <c r="S51" s="23">
        <v>389148796</v>
      </c>
      <c r="U51" s="8">
        <f t="shared" si="1"/>
        <v>5.6345484234492351E-5</v>
      </c>
      <c r="W51" s="8"/>
    </row>
    <row r="52" spans="1:23" x14ac:dyDescent="0.5">
      <c r="A52" s="1" t="s">
        <v>215</v>
      </c>
      <c r="C52" s="23">
        <v>0</v>
      </c>
      <c r="D52" s="23"/>
      <c r="E52" s="23">
        <v>0</v>
      </c>
      <c r="F52" s="23"/>
      <c r="G52" s="23">
        <v>0</v>
      </c>
      <c r="H52" s="23"/>
      <c r="I52" s="23">
        <v>0</v>
      </c>
      <c r="K52" s="8">
        <f t="shared" si="0"/>
        <v>0</v>
      </c>
      <c r="M52" s="23">
        <v>0</v>
      </c>
      <c r="N52" s="23"/>
      <c r="O52" s="23">
        <v>0</v>
      </c>
      <c r="P52" s="23"/>
      <c r="Q52" s="23">
        <v>15437574877</v>
      </c>
      <c r="R52" s="23"/>
      <c r="S52" s="23">
        <v>15437574877</v>
      </c>
      <c r="U52" s="8">
        <f t="shared" si="1"/>
        <v>2.2352314610548062E-3</v>
      </c>
      <c r="W52" s="8"/>
    </row>
    <row r="53" spans="1:23" x14ac:dyDescent="0.5">
      <c r="A53" s="1" t="s">
        <v>181</v>
      </c>
      <c r="C53" s="23">
        <v>0</v>
      </c>
      <c r="D53" s="23"/>
      <c r="E53" s="23">
        <v>0</v>
      </c>
      <c r="F53" s="23"/>
      <c r="G53" s="23">
        <v>0</v>
      </c>
      <c r="H53" s="23"/>
      <c r="I53" s="23">
        <v>0</v>
      </c>
      <c r="K53" s="8">
        <f t="shared" si="0"/>
        <v>0</v>
      </c>
      <c r="M53" s="23">
        <v>944407</v>
      </c>
      <c r="N53" s="23"/>
      <c r="O53" s="23">
        <v>0</v>
      </c>
      <c r="P53" s="23"/>
      <c r="Q53" s="23">
        <v>437878672</v>
      </c>
      <c r="R53" s="23"/>
      <c r="S53" s="23">
        <v>438823079</v>
      </c>
      <c r="U53" s="8">
        <f t="shared" si="1"/>
        <v>6.3537904096524274E-5</v>
      </c>
      <c r="W53" s="8"/>
    </row>
    <row r="54" spans="1:23" x14ac:dyDescent="0.5">
      <c r="A54" s="1" t="s">
        <v>161</v>
      </c>
      <c r="C54" s="23">
        <v>0</v>
      </c>
      <c r="D54" s="23"/>
      <c r="E54" s="23">
        <v>0</v>
      </c>
      <c r="F54" s="23"/>
      <c r="G54" s="23">
        <v>0</v>
      </c>
      <c r="H54" s="23"/>
      <c r="I54" s="23">
        <v>0</v>
      </c>
      <c r="K54" s="8">
        <f t="shared" si="0"/>
        <v>0</v>
      </c>
      <c r="M54" s="23">
        <v>313500000</v>
      </c>
      <c r="N54" s="23"/>
      <c r="O54" s="23">
        <v>0</v>
      </c>
      <c r="P54" s="23"/>
      <c r="Q54" s="23">
        <v>2007282739</v>
      </c>
      <c r="R54" s="23"/>
      <c r="S54" s="23">
        <v>2320782739</v>
      </c>
      <c r="U54" s="8">
        <f t="shared" si="1"/>
        <v>3.3602989030449544E-4</v>
      </c>
      <c r="W54" s="8"/>
    </row>
    <row r="55" spans="1:23" x14ac:dyDescent="0.5">
      <c r="A55" s="1" t="s">
        <v>216</v>
      </c>
      <c r="C55" s="23">
        <v>0</v>
      </c>
      <c r="D55" s="23"/>
      <c r="E55" s="23">
        <v>0</v>
      </c>
      <c r="F55" s="23"/>
      <c r="G55" s="23">
        <v>0</v>
      </c>
      <c r="H55" s="23"/>
      <c r="I55" s="23">
        <v>0</v>
      </c>
      <c r="K55" s="8">
        <f t="shared" si="0"/>
        <v>0</v>
      </c>
      <c r="M55" s="23">
        <v>0</v>
      </c>
      <c r="N55" s="23"/>
      <c r="O55" s="23">
        <v>0</v>
      </c>
      <c r="P55" s="23"/>
      <c r="Q55" s="23">
        <v>10544795731</v>
      </c>
      <c r="R55" s="23"/>
      <c r="S55" s="23">
        <v>10544795731</v>
      </c>
      <c r="U55" s="8">
        <f t="shared" si="1"/>
        <v>1.5267980467219607E-3</v>
      </c>
      <c r="W55" s="8"/>
    </row>
    <row r="56" spans="1:23" x14ac:dyDescent="0.5">
      <c r="A56" s="1" t="s">
        <v>217</v>
      </c>
      <c r="C56" s="23">
        <v>0</v>
      </c>
      <c r="D56" s="23"/>
      <c r="E56" s="23">
        <v>0</v>
      </c>
      <c r="F56" s="23"/>
      <c r="G56" s="23">
        <v>0</v>
      </c>
      <c r="H56" s="23"/>
      <c r="I56" s="23">
        <v>0</v>
      </c>
      <c r="K56" s="8">
        <f t="shared" si="0"/>
        <v>0</v>
      </c>
      <c r="M56" s="23">
        <v>0</v>
      </c>
      <c r="N56" s="23"/>
      <c r="O56" s="23">
        <v>0</v>
      </c>
      <c r="P56" s="23"/>
      <c r="Q56" s="23">
        <v>6300648397</v>
      </c>
      <c r="R56" s="23"/>
      <c r="S56" s="23">
        <v>6300648397</v>
      </c>
      <c r="U56" s="8">
        <f t="shared" si="1"/>
        <v>9.1228108263308877E-4</v>
      </c>
      <c r="W56" s="8"/>
    </row>
    <row r="57" spans="1:23" x14ac:dyDescent="0.5">
      <c r="A57" s="1" t="s">
        <v>172</v>
      </c>
      <c r="C57" s="23">
        <v>0</v>
      </c>
      <c r="D57" s="23"/>
      <c r="E57" s="23">
        <v>0</v>
      </c>
      <c r="F57" s="23"/>
      <c r="G57" s="23">
        <v>0</v>
      </c>
      <c r="H57" s="23"/>
      <c r="I57" s="23">
        <v>0</v>
      </c>
      <c r="K57" s="8">
        <f t="shared" si="0"/>
        <v>0</v>
      </c>
      <c r="M57" s="23">
        <v>537187911</v>
      </c>
      <c r="N57" s="23"/>
      <c r="O57" s="23">
        <v>0</v>
      </c>
      <c r="P57" s="23"/>
      <c r="Q57" s="23">
        <v>14480705856</v>
      </c>
      <c r="R57" s="23"/>
      <c r="S57" s="23">
        <v>15017893767</v>
      </c>
      <c r="U57" s="8">
        <f t="shared" si="1"/>
        <v>2.1744651536421029E-3</v>
      </c>
      <c r="W57" s="8"/>
    </row>
    <row r="58" spans="1:23" x14ac:dyDescent="0.5">
      <c r="A58" s="1" t="s">
        <v>177</v>
      </c>
      <c r="C58" s="23">
        <v>0</v>
      </c>
      <c r="D58" s="23"/>
      <c r="E58" s="23">
        <v>0</v>
      </c>
      <c r="F58" s="23"/>
      <c r="G58" s="23">
        <v>0</v>
      </c>
      <c r="H58" s="23"/>
      <c r="I58" s="23">
        <v>0</v>
      </c>
      <c r="K58" s="8">
        <f t="shared" si="0"/>
        <v>0</v>
      </c>
      <c r="M58" s="23">
        <v>179322353</v>
      </c>
      <c r="N58" s="23"/>
      <c r="O58" s="23">
        <v>0</v>
      </c>
      <c r="P58" s="23"/>
      <c r="Q58" s="23">
        <v>12261720290</v>
      </c>
      <c r="R58" s="23"/>
      <c r="S58" s="23">
        <v>12441042643</v>
      </c>
      <c r="U58" s="8">
        <f t="shared" si="1"/>
        <v>1.8013587072791652E-3</v>
      </c>
      <c r="W58" s="8"/>
    </row>
    <row r="59" spans="1:23" x14ac:dyDescent="0.5">
      <c r="A59" s="1" t="s">
        <v>218</v>
      </c>
      <c r="C59" s="23">
        <v>0</v>
      </c>
      <c r="D59" s="23"/>
      <c r="E59" s="23">
        <v>0</v>
      </c>
      <c r="F59" s="23"/>
      <c r="G59" s="23">
        <v>0</v>
      </c>
      <c r="H59" s="23"/>
      <c r="I59" s="23">
        <v>0</v>
      </c>
      <c r="K59" s="8">
        <f t="shared" si="0"/>
        <v>0</v>
      </c>
      <c r="M59" s="23">
        <v>0</v>
      </c>
      <c r="N59" s="23"/>
      <c r="O59" s="23">
        <v>0</v>
      </c>
      <c r="P59" s="23"/>
      <c r="Q59" s="23">
        <v>204035517</v>
      </c>
      <c r="R59" s="23"/>
      <c r="S59" s="23">
        <v>204035517</v>
      </c>
      <c r="U59" s="8">
        <f t="shared" si="1"/>
        <v>2.9542632855531169E-5</v>
      </c>
      <c r="W59" s="8"/>
    </row>
    <row r="60" spans="1:23" x14ac:dyDescent="0.5">
      <c r="A60" s="1" t="s">
        <v>219</v>
      </c>
      <c r="C60" s="23">
        <v>0</v>
      </c>
      <c r="D60" s="23"/>
      <c r="E60" s="23">
        <v>0</v>
      </c>
      <c r="F60" s="23"/>
      <c r="G60" s="23">
        <v>0</v>
      </c>
      <c r="H60" s="23"/>
      <c r="I60" s="23">
        <v>0</v>
      </c>
      <c r="K60" s="8">
        <f t="shared" si="0"/>
        <v>0</v>
      </c>
      <c r="M60" s="23">
        <v>0</v>
      </c>
      <c r="N60" s="23"/>
      <c r="O60" s="23">
        <v>0</v>
      </c>
      <c r="P60" s="23"/>
      <c r="Q60" s="23">
        <v>7308295532</v>
      </c>
      <c r="R60" s="23"/>
      <c r="S60" s="23">
        <v>7308295532</v>
      </c>
      <c r="U60" s="8">
        <f t="shared" si="1"/>
        <v>1.058179942767488E-3</v>
      </c>
      <c r="W60" s="8"/>
    </row>
    <row r="61" spans="1:23" x14ac:dyDescent="0.5">
      <c r="A61" s="1" t="s">
        <v>220</v>
      </c>
      <c r="C61" s="23">
        <v>0</v>
      </c>
      <c r="D61" s="23"/>
      <c r="E61" s="23">
        <v>0</v>
      </c>
      <c r="F61" s="23"/>
      <c r="G61" s="23">
        <v>0</v>
      </c>
      <c r="H61" s="23"/>
      <c r="I61" s="23">
        <v>0</v>
      </c>
      <c r="K61" s="8">
        <f t="shared" si="0"/>
        <v>0</v>
      </c>
      <c r="M61" s="23">
        <v>0</v>
      </c>
      <c r="N61" s="23"/>
      <c r="O61" s="23">
        <v>0</v>
      </c>
      <c r="P61" s="23"/>
      <c r="Q61" s="23">
        <v>3533325393</v>
      </c>
      <c r="R61" s="23"/>
      <c r="S61" s="23">
        <v>3533325393</v>
      </c>
      <c r="U61" s="8">
        <f t="shared" si="1"/>
        <v>5.115959043764149E-4</v>
      </c>
      <c r="W61" s="8"/>
    </row>
    <row r="62" spans="1:23" x14ac:dyDescent="0.5">
      <c r="A62" s="1" t="s">
        <v>221</v>
      </c>
      <c r="C62" s="23">
        <v>0</v>
      </c>
      <c r="D62" s="23"/>
      <c r="E62" s="23">
        <v>0</v>
      </c>
      <c r="F62" s="23"/>
      <c r="G62" s="23">
        <v>0</v>
      </c>
      <c r="H62" s="23"/>
      <c r="I62" s="23">
        <v>0</v>
      </c>
      <c r="K62" s="8">
        <f t="shared" si="0"/>
        <v>0</v>
      </c>
      <c r="M62" s="23">
        <v>0</v>
      </c>
      <c r="N62" s="23"/>
      <c r="O62" s="23">
        <v>0</v>
      </c>
      <c r="P62" s="23"/>
      <c r="Q62" s="23">
        <v>5184196135</v>
      </c>
      <c r="R62" s="23"/>
      <c r="S62" s="23">
        <v>5184196135</v>
      </c>
      <c r="U62" s="8">
        <f t="shared" si="1"/>
        <v>7.5062815199654039E-4</v>
      </c>
      <c r="W62" s="8"/>
    </row>
    <row r="63" spans="1:23" x14ac:dyDescent="0.5">
      <c r="A63" s="1" t="s">
        <v>22</v>
      </c>
      <c r="C63" s="23">
        <v>0</v>
      </c>
      <c r="D63" s="23"/>
      <c r="E63" s="23">
        <v>13423981105</v>
      </c>
      <c r="F63" s="23"/>
      <c r="G63" s="23">
        <v>0</v>
      </c>
      <c r="H63" s="23"/>
      <c r="I63" s="23">
        <v>13423981105</v>
      </c>
      <c r="K63" s="8">
        <f t="shared" si="0"/>
        <v>1.2080383385145102E-2</v>
      </c>
      <c r="M63" s="23">
        <v>1320809500</v>
      </c>
      <c r="N63" s="23"/>
      <c r="O63" s="23">
        <v>175070251707</v>
      </c>
      <c r="P63" s="23"/>
      <c r="Q63" s="23">
        <v>0</v>
      </c>
      <c r="R63" s="23"/>
      <c r="S63" s="23">
        <v>176391061207</v>
      </c>
      <c r="U63" s="8">
        <f t="shared" si="1"/>
        <v>2.5539947342775267E-2</v>
      </c>
      <c r="W63" s="8"/>
    </row>
    <row r="64" spans="1:23" x14ac:dyDescent="0.5">
      <c r="A64" s="1" t="s">
        <v>27</v>
      </c>
      <c r="C64" s="23">
        <v>0</v>
      </c>
      <c r="D64" s="23"/>
      <c r="E64" s="23">
        <v>6131300400</v>
      </c>
      <c r="F64" s="23"/>
      <c r="G64" s="23">
        <v>0</v>
      </c>
      <c r="H64" s="23"/>
      <c r="I64" s="23">
        <v>6131300400</v>
      </c>
      <c r="K64" s="8">
        <f t="shared" si="0"/>
        <v>5.5176224476288487E-3</v>
      </c>
      <c r="M64" s="23">
        <v>4866666667</v>
      </c>
      <c r="N64" s="23"/>
      <c r="O64" s="23">
        <v>-11918399977</v>
      </c>
      <c r="P64" s="23"/>
      <c r="Q64" s="23">
        <v>0</v>
      </c>
      <c r="R64" s="23"/>
      <c r="S64" s="23">
        <v>-7051733310</v>
      </c>
      <c r="U64" s="8">
        <f t="shared" si="1"/>
        <v>-1.0210318832502556E-3</v>
      </c>
      <c r="W64" s="8"/>
    </row>
    <row r="65" spans="1:23" x14ac:dyDescent="0.5">
      <c r="A65" s="1" t="s">
        <v>29</v>
      </c>
      <c r="C65" s="23">
        <v>0</v>
      </c>
      <c r="D65" s="23"/>
      <c r="E65" s="23">
        <v>35039268450</v>
      </c>
      <c r="F65" s="23"/>
      <c r="G65" s="23">
        <v>0</v>
      </c>
      <c r="H65" s="23"/>
      <c r="I65" s="23">
        <v>35039268450</v>
      </c>
      <c r="K65" s="8">
        <f t="shared" si="0"/>
        <v>3.153221038529009E-2</v>
      </c>
      <c r="M65" s="23">
        <v>35894868421</v>
      </c>
      <c r="N65" s="23"/>
      <c r="O65" s="23">
        <v>10446612810</v>
      </c>
      <c r="P65" s="23"/>
      <c r="Q65" s="23">
        <v>0</v>
      </c>
      <c r="R65" s="23"/>
      <c r="S65" s="23">
        <v>46341481231</v>
      </c>
      <c r="U65" s="8">
        <f t="shared" si="1"/>
        <v>6.7098580978375523E-3</v>
      </c>
      <c r="W65" s="8"/>
    </row>
    <row r="66" spans="1:23" x14ac:dyDescent="0.5">
      <c r="A66" s="1" t="s">
        <v>34</v>
      </c>
      <c r="C66" s="23">
        <v>0</v>
      </c>
      <c r="D66" s="23"/>
      <c r="E66" s="23">
        <v>12946172822</v>
      </c>
      <c r="F66" s="23"/>
      <c r="G66" s="23">
        <v>0</v>
      </c>
      <c r="H66" s="23"/>
      <c r="I66" s="23">
        <v>12946172822</v>
      </c>
      <c r="K66" s="8">
        <f t="shared" si="0"/>
        <v>1.165039862890256E-2</v>
      </c>
      <c r="M66" s="23">
        <v>4032094000</v>
      </c>
      <c r="N66" s="23"/>
      <c r="O66" s="23">
        <v>27988472802</v>
      </c>
      <c r="P66" s="23"/>
      <c r="Q66" s="23">
        <v>0</v>
      </c>
      <c r="R66" s="23"/>
      <c r="S66" s="23">
        <v>32020566802</v>
      </c>
      <c r="U66" s="8">
        <f t="shared" si="1"/>
        <v>4.6363097110073033E-3</v>
      </c>
      <c r="W66" s="8"/>
    </row>
    <row r="67" spans="1:23" x14ac:dyDescent="0.5">
      <c r="A67" s="1" t="s">
        <v>43</v>
      </c>
      <c r="C67" s="23">
        <v>0</v>
      </c>
      <c r="D67" s="23"/>
      <c r="E67" s="23">
        <v>16087705200</v>
      </c>
      <c r="F67" s="23"/>
      <c r="G67" s="23">
        <v>0</v>
      </c>
      <c r="H67" s="23"/>
      <c r="I67" s="23">
        <v>16087705200</v>
      </c>
      <c r="K67" s="8">
        <f t="shared" si="0"/>
        <v>1.4477497031845863E-2</v>
      </c>
      <c r="M67" s="23">
        <v>2305263158</v>
      </c>
      <c r="N67" s="23"/>
      <c r="O67" s="23">
        <v>82726701817</v>
      </c>
      <c r="P67" s="23"/>
      <c r="Q67" s="23">
        <v>0</v>
      </c>
      <c r="R67" s="23"/>
      <c r="S67" s="23">
        <v>85031964975</v>
      </c>
      <c r="U67" s="8">
        <f t="shared" si="1"/>
        <v>1.2311915881982501E-2</v>
      </c>
      <c r="W67" s="8"/>
    </row>
    <row r="68" spans="1:23" x14ac:dyDescent="0.5">
      <c r="A68" s="1" t="s">
        <v>47</v>
      </c>
      <c r="C68" s="23">
        <v>0</v>
      </c>
      <c r="D68" s="23"/>
      <c r="E68" s="23">
        <v>26528908185</v>
      </c>
      <c r="F68" s="23"/>
      <c r="G68" s="23">
        <v>0</v>
      </c>
      <c r="H68" s="23"/>
      <c r="I68" s="23">
        <v>26528908185</v>
      </c>
      <c r="K68" s="8">
        <f t="shared" si="0"/>
        <v>2.3873646659465696E-2</v>
      </c>
      <c r="M68" s="23">
        <v>17945000000</v>
      </c>
      <c r="N68" s="23"/>
      <c r="O68" s="23">
        <v>-15810515862</v>
      </c>
      <c r="P68" s="23"/>
      <c r="Q68" s="23">
        <v>0</v>
      </c>
      <c r="R68" s="23"/>
      <c r="S68" s="23">
        <v>2134484138</v>
      </c>
      <c r="U68" s="8">
        <f t="shared" si="1"/>
        <v>3.0905541423402732E-4</v>
      </c>
      <c r="W68" s="8"/>
    </row>
    <row r="69" spans="1:23" x14ac:dyDescent="0.5">
      <c r="A69" s="1" t="s">
        <v>18</v>
      </c>
      <c r="C69" s="23">
        <v>0</v>
      </c>
      <c r="D69" s="23"/>
      <c r="E69" s="23">
        <v>156691880235</v>
      </c>
      <c r="F69" s="23"/>
      <c r="G69" s="23">
        <v>0</v>
      </c>
      <c r="H69" s="23"/>
      <c r="I69" s="23">
        <v>156691880235</v>
      </c>
      <c r="K69" s="8">
        <f t="shared" si="0"/>
        <v>0.14100868973012756</v>
      </c>
      <c r="M69" s="23">
        <v>24768045600</v>
      </c>
      <c r="N69" s="23"/>
      <c r="O69" s="23">
        <v>226243359981</v>
      </c>
      <c r="P69" s="23"/>
      <c r="Q69" s="23">
        <v>0</v>
      </c>
      <c r="R69" s="23"/>
      <c r="S69" s="23">
        <v>251011405581</v>
      </c>
      <c r="U69" s="8">
        <f t="shared" si="1"/>
        <v>3.634434782072922E-2</v>
      </c>
      <c r="W69" s="8"/>
    </row>
    <row r="70" spans="1:23" x14ac:dyDescent="0.5">
      <c r="A70" s="1" t="s">
        <v>19</v>
      </c>
      <c r="C70" s="23">
        <v>0</v>
      </c>
      <c r="D70" s="23"/>
      <c r="E70" s="23">
        <v>10457754981</v>
      </c>
      <c r="F70" s="23"/>
      <c r="G70" s="23">
        <v>0</v>
      </c>
      <c r="H70" s="23"/>
      <c r="I70" s="23">
        <v>10457754981</v>
      </c>
      <c r="K70" s="8">
        <f t="shared" si="0"/>
        <v>9.4110449448811875E-3</v>
      </c>
      <c r="M70" s="23">
        <v>8657237400</v>
      </c>
      <c r="N70" s="23"/>
      <c r="O70" s="23">
        <v>16485773541</v>
      </c>
      <c r="P70" s="23"/>
      <c r="Q70" s="23">
        <v>0</v>
      </c>
      <c r="R70" s="23"/>
      <c r="S70" s="23">
        <v>25143010941</v>
      </c>
      <c r="U70" s="8">
        <f t="shared" si="1"/>
        <v>3.6404972626043644E-3</v>
      </c>
      <c r="W70" s="8"/>
    </row>
    <row r="71" spans="1:23" x14ac:dyDescent="0.5">
      <c r="A71" s="1" t="s">
        <v>21</v>
      </c>
      <c r="C71" s="23">
        <v>0</v>
      </c>
      <c r="D71" s="23"/>
      <c r="E71" s="23">
        <v>25169346000</v>
      </c>
      <c r="F71" s="23"/>
      <c r="G71" s="23">
        <v>0</v>
      </c>
      <c r="H71" s="23"/>
      <c r="I71" s="23">
        <v>25169346000</v>
      </c>
      <c r="K71" s="8">
        <f t="shared" si="0"/>
        <v>2.2650162187737102E-2</v>
      </c>
      <c r="M71" s="23">
        <v>15000000000</v>
      </c>
      <c r="N71" s="23"/>
      <c r="O71" s="23">
        <v>139845728775</v>
      </c>
      <c r="P71" s="23"/>
      <c r="Q71" s="23">
        <v>0</v>
      </c>
      <c r="R71" s="23"/>
      <c r="S71" s="23">
        <v>154845728775</v>
      </c>
      <c r="U71" s="8">
        <f t="shared" si="1"/>
        <v>2.242036377640557E-2</v>
      </c>
      <c r="W71" s="8"/>
    </row>
    <row r="72" spans="1:23" x14ac:dyDescent="0.5">
      <c r="A72" s="1" t="s">
        <v>24</v>
      </c>
      <c r="C72" s="23">
        <v>0</v>
      </c>
      <c r="D72" s="23"/>
      <c r="E72" s="23">
        <v>32643522869</v>
      </c>
      <c r="F72" s="23"/>
      <c r="G72" s="23">
        <v>0</v>
      </c>
      <c r="H72" s="23"/>
      <c r="I72" s="23">
        <v>32643522869</v>
      </c>
      <c r="K72" s="8">
        <f t="shared" si="0"/>
        <v>2.9376253453782832E-2</v>
      </c>
      <c r="M72" s="23">
        <v>4382323400</v>
      </c>
      <c r="N72" s="23"/>
      <c r="O72" s="23">
        <v>116294989745</v>
      </c>
      <c r="P72" s="23"/>
      <c r="Q72" s="23">
        <v>0</v>
      </c>
      <c r="R72" s="23"/>
      <c r="S72" s="23">
        <v>120677313145</v>
      </c>
      <c r="U72" s="8">
        <f t="shared" si="1"/>
        <v>1.7473063556060684E-2</v>
      </c>
      <c r="W72" s="8"/>
    </row>
    <row r="73" spans="1:23" x14ac:dyDescent="0.5">
      <c r="A73" s="1" t="s">
        <v>48</v>
      </c>
      <c r="C73" s="23">
        <v>0</v>
      </c>
      <c r="D73" s="23"/>
      <c r="E73" s="23">
        <v>2936175187</v>
      </c>
      <c r="F73" s="23"/>
      <c r="G73" s="23">
        <v>0</v>
      </c>
      <c r="H73" s="23"/>
      <c r="I73" s="23">
        <v>2936175187</v>
      </c>
      <c r="K73" s="8">
        <f t="shared" ref="K73:K88" si="2">I73/$I$89</f>
        <v>2.6422952824105687E-3</v>
      </c>
      <c r="M73" s="23">
        <v>0</v>
      </c>
      <c r="N73" s="23"/>
      <c r="O73" s="23">
        <v>-41878009709</v>
      </c>
      <c r="P73" s="23"/>
      <c r="Q73" s="23">
        <v>0</v>
      </c>
      <c r="R73" s="23"/>
      <c r="S73" s="23">
        <v>-41878009709</v>
      </c>
      <c r="U73" s="8">
        <f t="shared" ref="U73:U88" si="3">S73/$S$89</f>
        <v>-6.0635848294655322E-3</v>
      </c>
      <c r="W73" s="8"/>
    </row>
    <row r="74" spans="1:23" x14ac:dyDescent="0.5">
      <c r="A74" s="1" t="s">
        <v>23</v>
      </c>
      <c r="C74" s="23">
        <v>0</v>
      </c>
      <c r="D74" s="23"/>
      <c r="E74" s="23">
        <v>10646346902</v>
      </c>
      <c r="F74" s="23"/>
      <c r="G74" s="23">
        <v>0</v>
      </c>
      <c r="H74" s="23"/>
      <c r="I74" s="23">
        <v>10646346902</v>
      </c>
      <c r="K74" s="8">
        <f t="shared" si="2"/>
        <v>9.5807608206114076E-3</v>
      </c>
      <c r="M74" s="23">
        <v>0</v>
      </c>
      <c r="N74" s="23"/>
      <c r="O74" s="23">
        <v>73315546961</v>
      </c>
      <c r="P74" s="23"/>
      <c r="Q74" s="23">
        <v>0</v>
      </c>
      <c r="R74" s="23"/>
      <c r="S74" s="23">
        <v>73315546961</v>
      </c>
      <c r="U74" s="8">
        <f t="shared" si="3"/>
        <v>1.0615476747958919E-2</v>
      </c>
      <c r="W74" s="8"/>
    </row>
    <row r="75" spans="1:23" x14ac:dyDescent="0.5">
      <c r="A75" s="1" t="s">
        <v>37</v>
      </c>
      <c r="C75" s="23">
        <v>0</v>
      </c>
      <c r="D75" s="23"/>
      <c r="E75" s="23">
        <v>116024720</v>
      </c>
      <c r="F75" s="23"/>
      <c r="G75" s="23">
        <v>0</v>
      </c>
      <c r="H75" s="23"/>
      <c r="I75" s="23">
        <v>116024720</v>
      </c>
      <c r="K75" s="8">
        <f t="shared" si="2"/>
        <v>1.0441187966452464E-4</v>
      </c>
      <c r="M75" s="23">
        <v>0</v>
      </c>
      <c r="N75" s="23"/>
      <c r="O75" s="23">
        <v>390877457</v>
      </c>
      <c r="P75" s="23"/>
      <c r="Q75" s="23">
        <v>0</v>
      </c>
      <c r="R75" s="23"/>
      <c r="S75" s="23">
        <v>390877457</v>
      </c>
      <c r="U75" s="8">
        <f t="shared" si="3"/>
        <v>5.6595779859516675E-5</v>
      </c>
      <c r="W75" s="8"/>
    </row>
    <row r="76" spans="1:23" x14ac:dyDescent="0.5">
      <c r="A76" s="1" t="s">
        <v>28</v>
      </c>
      <c r="C76" s="23">
        <v>0</v>
      </c>
      <c r="D76" s="23"/>
      <c r="E76" s="23">
        <v>57129722</v>
      </c>
      <c r="F76" s="23"/>
      <c r="G76" s="23">
        <v>0</v>
      </c>
      <c r="H76" s="23"/>
      <c r="I76" s="23">
        <v>57129722</v>
      </c>
      <c r="K76" s="8">
        <f t="shared" si="2"/>
        <v>5.1411644507582055E-5</v>
      </c>
      <c r="M76" s="23">
        <v>0</v>
      </c>
      <c r="N76" s="23"/>
      <c r="O76" s="23">
        <v>233892479</v>
      </c>
      <c r="P76" s="23"/>
      <c r="Q76" s="23">
        <v>0</v>
      </c>
      <c r="R76" s="23"/>
      <c r="S76" s="23">
        <v>233892479</v>
      </c>
      <c r="U76" s="8">
        <f t="shared" si="3"/>
        <v>3.3865670724215306E-5</v>
      </c>
      <c r="W76" s="8"/>
    </row>
    <row r="77" spans="1:23" x14ac:dyDescent="0.5">
      <c r="A77" s="1" t="s">
        <v>58</v>
      </c>
      <c r="C77" s="23">
        <v>0</v>
      </c>
      <c r="D77" s="23"/>
      <c r="E77" s="23">
        <v>14091803863</v>
      </c>
      <c r="F77" s="23"/>
      <c r="G77" s="23">
        <v>0</v>
      </c>
      <c r="H77" s="23"/>
      <c r="I77" s="23">
        <v>14091803863</v>
      </c>
      <c r="K77" s="8">
        <f t="shared" si="2"/>
        <v>1.2681364188593943E-2</v>
      </c>
      <c r="M77" s="23">
        <v>0</v>
      </c>
      <c r="N77" s="23"/>
      <c r="O77" s="23">
        <v>14091803863</v>
      </c>
      <c r="P77" s="23"/>
      <c r="Q77" s="23">
        <v>0</v>
      </c>
      <c r="R77" s="23"/>
      <c r="S77" s="23">
        <v>14091803863</v>
      </c>
      <c r="U77" s="8">
        <f t="shared" si="3"/>
        <v>2.040375097031586E-3</v>
      </c>
      <c r="W77" s="8"/>
    </row>
    <row r="78" spans="1:23" x14ac:dyDescent="0.5">
      <c r="A78" s="1" t="s">
        <v>53</v>
      </c>
      <c r="C78" s="23">
        <v>0</v>
      </c>
      <c r="D78" s="23"/>
      <c r="E78" s="23">
        <v>616774252</v>
      </c>
      <c r="F78" s="23"/>
      <c r="G78" s="23">
        <v>0</v>
      </c>
      <c r="H78" s="23"/>
      <c r="I78" s="23">
        <v>616774252</v>
      </c>
      <c r="K78" s="8">
        <f t="shared" si="2"/>
        <v>5.5504170990458926E-4</v>
      </c>
      <c r="M78" s="23">
        <v>0</v>
      </c>
      <c r="N78" s="23"/>
      <c r="O78" s="23">
        <v>616774252</v>
      </c>
      <c r="P78" s="23"/>
      <c r="Q78" s="23">
        <v>0</v>
      </c>
      <c r="R78" s="23"/>
      <c r="S78" s="23">
        <v>616774252</v>
      </c>
      <c r="U78" s="8">
        <f t="shared" si="3"/>
        <v>8.9303742551748288E-5</v>
      </c>
      <c r="W78" s="8"/>
    </row>
    <row r="79" spans="1:23" x14ac:dyDescent="0.5">
      <c r="A79" s="1" t="s">
        <v>56</v>
      </c>
      <c r="C79" s="23">
        <v>0</v>
      </c>
      <c r="D79" s="23"/>
      <c r="E79" s="23">
        <v>55482471</v>
      </c>
      <c r="F79" s="23"/>
      <c r="G79" s="23">
        <v>0</v>
      </c>
      <c r="H79" s="23"/>
      <c r="I79" s="23">
        <v>55482471</v>
      </c>
      <c r="K79" s="8">
        <f t="shared" si="2"/>
        <v>4.9929265811134716E-5</v>
      </c>
      <c r="M79" s="23">
        <v>0</v>
      </c>
      <c r="N79" s="23"/>
      <c r="O79" s="23">
        <v>55482471</v>
      </c>
      <c r="P79" s="23"/>
      <c r="Q79" s="23">
        <v>0</v>
      </c>
      <c r="R79" s="23"/>
      <c r="S79" s="23">
        <v>55482471</v>
      </c>
      <c r="U79" s="8">
        <f t="shared" si="3"/>
        <v>8.0333968064523551E-6</v>
      </c>
      <c r="W79" s="8"/>
    </row>
    <row r="80" spans="1:23" x14ac:dyDescent="0.5">
      <c r="A80" s="1" t="s">
        <v>52</v>
      </c>
      <c r="C80" s="23">
        <v>0</v>
      </c>
      <c r="D80" s="23"/>
      <c r="E80" s="23">
        <v>6808889244</v>
      </c>
      <c r="F80" s="23"/>
      <c r="G80" s="23">
        <v>0</v>
      </c>
      <c r="H80" s="23"/>
      <c r="I80" s="23">
        <v>6808889244</v>
      </c>
      <c r="K80" s="8">
        <f t="shared" si="2"/>
        <v>6.127391855749397E-3</v>
      </c>
      <c r="M80" s="23">
        <v>0</v>
      </c>
      <c r="N80" s="23"/>
      <c r="O80" s="23">
        <v>6808889244</v>
      </c>
      <c r="P80" s="23"/>
      <c r="Q80" s="23">
        <v>0</v>
      </c>
      <c r="R80" s="23"/>
      <c r="S80" s="23">
        <v>6808889244</v>
      </c>
      <c r="U80" s="8">
        <f t="shared" si="3"/>
        <v>9.8587009775100674E-4</v>
      </c>
      <c r="W80" s="8"/>
    </row>
    <row r="81" spans="1:23" x14ac:dyDescent="0.5">
      <c r="A81" s="1" t="s">
        <v>31</v>
      </c>
      <c r="C81" s="23">
        <v>0</v>
      </c>
      <c r="D81" s="23"/>
      <c r="E81" s="23">
        <v>3353971321</v>
      </c>
      <c r="F81" s="23"/>
      <c r="G81" s="23">
        <v>0</v>
      </c>
      <c r="H81" s="23"/>
      <c r="I81" s="23">
        <v>3353971321</v>
      </c>
      <c r="K81" s="8">
        <f t="shared" si="2"/>
        <v>3.0182744674283096E-3</v>
      </c>
      <c r="M81" s="23">
        <v>0</v>
      </c>
      <c r="N81" s="23"/>
      <c r="O81" s="23">
        <v>9622004041</v>
      </c>
      <c r="P81" s="23"/>
      <c r="Q81" s="23">
        <v>0</v>
      </c>
      <c r="R81" s="23"/>
      <c r="S81" s="23">
        <v>9622004041</v>
      </c>
      <c r="U81" s="8">
        <f t="shared" si="3"/>
        <v>1.3931855438565643E-3</v>
      </c>
      <c r="W81" s="8"/>
    </row>
    <row r="82" spans="1:23" x14ac:dyDescent="0.5">
      <c r="A82" s="1" t="s">
        <v>54</v>
      </c>
      <c r="C82" s="23">
        <v>0</v>
      </c>
      <c r="D82" s="23"/>
      <c r="E82" s="23">
        <v>-15450989975</v>
      </c>
      <c r="F82" s="23"/>
      <c r="G82" s="23">
        <v>0</v>
      </c>
      <c r="H82" s="23"/>
      <c r="I82" s="23">
        <v>-15450989975</v>
      </c>
      <c r="K82" s="8">
        <f t="shared" si="2"/>
        <v>-1.3904510228229611E-2</v>
      </c>
      <c r="M82" s="23">
        <v>0</v>
      </c>
      <c r="N82" s="23"/>
      <c r="O82" s="23">
        <v>-15450989975</v>
      </c>
      <c r="P82" s="23"/>
      <c r="Q82" s="23">
        <v>0</v>
      </c>
      <c r="R82" s="23"/>
      <c r="S82" s="23">
        <v>-15450989975</v>
      </c>
      <c r="U82" s="8">
        <f t="shared" si="3"/>
        <v>-2.2371738548142956E-3</v>
      </c>
      <c r="W82" s="8"/>
    </row>
    <row r="83" spans="1:23" x14ac:dyDescent="0.5">
      <c r="A83" s="1" t="s">
        <v>35</v>
      </c>
      <c r="C83" s="23">
        <v>0</v>
      </c>
      <c r="D83" s="23"/>
      <c r="E83" s="23">
        <v>2871810450</v>
      </c>
      <c r="F83" s="23"/>
      <c r="G83" s="23">
        <v>0</v>
      </c>
      <c r="H83" s="23"/>
      <c r="I83" s="23">
        <v>2871810450</v>
      </c>
      <c r="K83" s="8">
        <f t="shared" si="2"/>
        <v>2.5843727709467805E-3</v>
      </c>
      <c r="M83" s="23">
        <v>0</v>
      </c>
      <c r="N83" s="23"/>
      <c r="O83" s="23">
        <v>5019687735</v>
      </c>
      <c r="P83" s="23"/>
      <c r="Q83" s="23">
        <v>0</v>
      </c>
      <c r="R83" s="23"/>
      <c r="S83" s="23">
        <v>5019687735</v>
      </c>
      <c r="U83" s="8">
        <f t="shared" si="3"/>
        <v>7.2680871440886357E-4</v>
      </c>
      <c r="W83" s="8"/>
    </row>
    <row r="84" spans="1:23" x14ac:dyDescent="0.5">
      <c r="A84" s="1" t="s">
        <v>39</v>
      </c>
      <c r="C84" s="23">
        <v>0</v>
      </c>
      <c r="D84" s="23"/>
      <c r="E84" s="23">
        <v>17892366703</v>
      </c>
      <c r="F84" s="23"/>
      <c r="G84" s="23">
        <v>0</v>
      </c>
      <c r="H84" s="23"/>
      <c r="I84" s="23">
        <v>17892366703</v>
      </c>
      <c r="K84" s="8">
        <f t="shared" si="2"/>
        <v>1.6101531114293431E-2</v>
      </c>
      <c r="M84" s="23">
        <v>0</v>
      </c>
      <c r="N84" s="23"/>
      <c r="O84" s="23">
        <v>30981726095</v>
      </c>
      <c r="P84" s="23"/>
      <c r="Q84" s="23">
        <v>0</v>
      </c>
      <c r="R84" s="23"/>
      <c r="S84" s="23">
        <v>30981726095</v>
      </c>
      <c r="U84" s="8">
        <f t="shared" si="3"/>
        <v>4.4858942830782464E-3</v>
      </c>
      <c r="W84" s="8"/>
    </row>
    <row r="85" spans="1:23" x14ac:dyDescent="0.5">
      <c r="A85" s="1" t="s">
        <v>188</v>
      </c>
      <c r="C85" s="23">
        <v>0</v>
      </c>
      <c r="D85" s="23"/>
      <c r="E85" s="23">
        <v>0</v>
      </c>
      <c r="F85" s="23"/>
      <c r="G85" s="23">
        <v>0</v>
      </c>
      <c r="H85" s="23"/>
      <c r="I85" s="23">
        <v>0</v>
      </c>
      <c r="K85" s="8">
        <f t="shared" si="2"/>
        <v>0</v>
      </c>
      <c r="M85" s="23">
        <v>0</v>
      </c>
      <c r="N85" s="23"/>
      <c r="O85" s="23">
        <v>-1069863139</v>
      </c>
      <c r="P85" s="23"/>
      <c r="Q85" s="23">
        <v>0</v>
      </c>
      <c r="R85" s="23"/>
      <c r="S85" s="23">
        <v>-1069863139</v>
      </c>
      <c r="U85" s="8">
        <f t="shared" si="3"/>
        <v>-1.5490721608602638E-4</v>
      </c>
      <c r="W85" s="8"/>
    </row>
    <row r="86" spans="1:23" x14ac:dyDescent="0.5">
      <c r="A86" s="1" t="s">
        <v>189</v>
      </c>
      <c r="C86" s="23">
        <v>0</v>
      </c>
      <c r="D86" s="23"/>
      <c r="E86" s="23">
        <v>0</v>
      </c>
      <c r="F86" s="23"/>
      <c r="G86" s="23">
        <v>0</v>
      </c>
      <c r="H86" s="23"/>
      <c r="I86" s="23">
        <v>0</v>
      </c>
      <c r="K86" s="8">
        <f t="shared" si="2"/>
        <v>0</v>
      </c>
      <c r="M86" s="23">
        <v>0</v>
      </c>
      <c r="N86" s="23"/>
      <c r="O86" s="23">
        <v>-2860736509</v>
      </c>
      <c r="P86" s="23"/>
      <c r="Q86" s="23">
        <v>0</v>
      </c>
      <c r="R86" s="23"/>
      <c r="S86" s="23">
        <v>-2860736509</v>
      </c>
      <c r="U86" s="8">
        <f t="shared" si="3"/>
        <v>-4.1421067088923022E-4</v>
      </c>
      <c r="W86" s="8"/>
    </row>
    <row r="87" spans="1:23" x14ac:dyDescent="0.5">
      <c r="A87" s="1" t="s">
        <v>190</v>
      </c>
      <c r="C87" s="23">
        <v>0</v>
      </c>
      <c r="D87" s="23"/>
      <c r="E87" s="23">
        <v>0</v>
      </c>
      <c r="F87" s="23"/>
      <c r="G87" s="23">
        <v>0</v>
      </c>
      <c r="H87" s="23"/>
      <c r="I87" s="23">
        <v>0</v>
      </c>
      <c r="K87" s="8">
        <f t="shared" si="2"/>
        <v>0</v>
      </c>
      <c r="M87" s="23">
        <v>0</v>
      </c>
      <c r="N87" s="23"/>
      <c r="O87" s="23">
        <v>-5835599459</v>
      </c>
      <c r="P87" s="23"/>
      <c r="Q87" s="23">
        <v>0</v>
      </c>
      <c r="R87" s="23"/>
      <c r="S87" s="23">
        <v>-5835599459</v>
      </c>
      <c r="U87" s="8">
        <f t="shared" si="3"/>
        <v>-8.4494589395028375E-4</v>
      </c>
      <c r="W87" s="8"/>
    </row>
    <row r="88" spans="1:23" x14ac:dyDescent="0.5">
      <c r="A88" s="1" t="s">
        <v>191</v>
      </c>
      <c r="C88" s="23">
        <v>0</v>
      </c>
      <c r="D88" s="23"/>
      <c r="E88" s="23">
        <v>0</v>
      </c>
      <c r="F88" s="23"/>
      <c r="G88" s="23">
        <v>0</v>
      </c>
      <c r="H88" s="23"/>
      <c r="I88" s="23">
        <v>0</v>
      </c>
      <c r="K88" s="8">
        <f t="shared" si="2"/>
        <v>0</v>
      </c>
      <c r="M88" s="23">
        <v>0</v>
      </c>
      <c r="N88" s="23"/>
      <c r="O88" s="23">
        <v>-1726983904</v>
      </c>
      <c r="P88" s="23"/>
      <c r="Q88" s="23">
        <v>0</v>
      </c>
      <c r="R88" s="23"/>
      <c r="S88" s="23">
        <v>-1726983904</v>
      </c>
      <c r="U88" s="8">
        <f t="shared" si="3"/>
        <v>-2.5005279557913383E-4</v>
      </c>
      <c r="W88" s="8"/>
    </row>
    <row r="89" spans="1:23" ht="22.5" thickBot="1" x14ac:dyDescent="0.55000000000000004">
      <c r="C89" s="4">
        <f>SUM(C8:C88)</f>
        <v>163664119757</v>
      </c>
      <c r="E89" s="4">
        <f>SUM(E8:E88)</f>
        <v>876342140449</v>
      </c>
      <c r="G89" s="4">
        <f>SUM(G8:G88)</f>
        <v>71215186748</v>
      </c>
      <c r="I89" s="4">
        <f>SUM(I8:I88)</f>
        <v>1111221446954</v>
      </c>
      <c r="K89" s="21">
        <f>SUM(K8:K88)</f>
        <v>1</v>
      </c>
      <c r="M89" s="4">
        <f>SUM(M8:M88)</f>
        <v>380634080384</v>
      </c>
      <c r="O89" s="4">
        <f>SUM(O8:O88)</f>
        <v>3852595371328</v>
      </c>
      <c r="Q89" s="4">
        <f>SUM(Q8:Q88)</f>
        <v>2673247638457</v>
      </c>
      <c r="S89" s="4">
        <f>SUM(S8:S88)</f>
        <v>6906477090169</v>
      </c>
      <c r="U89" s="21">
        <f>SUM(U8:U88)</f>
        <v>1</v>
      </c>
    </row>
    <row r="90" spans="1:23" ht="22.5" thickTop="1" x14ac:dyDescent="0.5"/>
    <row r="91" spans="1:23" x14ac:dyDescent="0.5">
      <c r="K91" s="3"/>
      <c r="U91" s="3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4"/>
  <sheetViews>
    <sheetView rightToLeft="1" topLeftCell="A16" workbookViewId="0">
      <selection activeCell="I36" sqref="I36"/>
    </sheetView>
  </sheetViews>
  <sheetFormatPr defaultRowHeight="21.75" x14ac:dyDescent="0.5"/>
  <cols>
    <col min="1" max="1" width="36.28515625" style="1" bestFit="1" customWidth="1"/>
    <col min="2" max="2" width="1" style="1" customWidth="1"/>
    <col min="3" max="3" width="17.140625" style="1" customWidth="1"/>
    <col min="4" max="4" width="1" style="1" customWidth="1"/>
    <col min="5" max="5" width="17.140625" style="1" customWidth="1"/>
    <col min="6" max="6" width="1" style="1" customWidth="1"/>
    <col min="7" max="7" width="17.140625" style="1" customWidth="1"/>
    <col min="8" max="8" width="1" style="1" customWidth="1"/>
    <col min="9" max="9" width="17.140625" style="1" customWidth="1"/>
    <col min="10" max="10" width="1" style="1" customWidth="1"/>
    <col min="11" max="11" width="17.140625" style="1" customWidth="1"/>
    <col min="12" max="12" width="1" style="1" customWidth="1"/>
    <col min="13" max="13" width="17.140625" style="1" customWidth="1"/>
    <col min="14" max="14" width="1" style="1" customWidth="1"/>
    <col min="15" max="15" width="17.140625" style="1" customWidth="1"/>
    <col min="16" max="16" width="1" style="1" customWidth="1"/>
    <col min="17" max="17" width="17.14062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2.5" x14ac:dyDescent="0.5">
      <c r="A3" s="26" t="s">
        <v>138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2.5" x14ac:dyDescent="0.5">
      <c r="A6" s="27" t="s">
        <v>142</v>
      </c>
      <c r="C6" s="25" t="s">
        <v>140</v>
      </c>
      <c r="D6" s="25" t="s">
        <v>140</v>
      </c>
      <c r="E6" s="25" t="s">
        <v>140</v>
      </c>
      <c r="F6" s="25" t="s">
        <v>140</v>
      </c>
      <c r="G6" s="25" t="s">
        <v>140</v>
      </c>
      <c r="H6" s="25" t="s">
        <v>140</v>
      </c>
      <c r="I6" s="25" t="s">
        <v>140</v>
      </c>
      <c r="K6" s="25" t="s">
        <v>141</v>
      </c>
      <c r="L6" s="25" t="s">
        <v>141</v>
      </c>
      <c r="M6" s="25" t="s">
        <v>141</v>
      </c>
      <c r="N6" s="25" t="s">
        <v>141</v>
      </c>
      <c r="O6" s="25" t="s">
        <v>141</v>
      </c>
      <c r="P6" s="25" t="s">
        <v>141</v>
      </c>
      <c r="Q6" s="25" t="s">
        <v>141</v>
      </c>
    </row>
    <row r="7" spans="1:17" ht="22.5" x14ac:dyDescent="0.5">
      <c r="A7" s="25" t="s">
        <v>142</v>
      </c>
      <c r="C7" s="25" t="s">
        <v>235</v>
      </c>
      <c r="E7" s="25" t="s">
        <v>232</v>
      </c>
      <c r="G7" s="25" t="s">
        <v>233</v>
      </c>
      <c r="I7" s="25" t="s">
        <v>236</v>
      </c>
      <c r="K7" s="25" t="s">
        <v>235</v>
      </c>
      <c r="M7" s="25" t="s">
        <v>232</v>
      </c>
      <c r="O7" s="25" t="s">
        <v>233</v>
      </c>
      <c r="Q7" s="25" t="s">
        <v>236</v>
      </c>
    </row>
    <row r="8" spans="1:17" x14ac:dyDescent="0.5">
      <c r="A8" s="1" t="s">
        <v>222</v>
      </c>
      <c r="C8" s="23">
        <v>0</v>
      </c>
      <c r="D8" s="23"/>
      <c r="E8" s="23">
        <v>0</v>
      </c>
      <c r="F8" s="23"/>
      <c r="G8" s="23">
        <v>0</v>
      </c>
      <c r="H8" s="23"/>
      <c r="I8" s="23">
        <v>0</v>
      </c>
      <c r="J8" s="23"/>
      <c r="K8" s="23">
        <v>651062030</v>
      </c>
      <c r="L8" s="23"/>
      <c r="M8" s="23">
        <v>0</v>
      </c>
      <c r="N8" s="23"/>
      <c r="O8" s="23">
        <v>338114100</v>
      </c>
      <c r="P8" s="23"/>
      <c r="Q8" s="23">
        <v>989176130</v>
      </c>
    </row>
    <row r="9" spans="1:17" x14ac:dyDescent="0.5">
      <c r="A9" s="1" t="s">
        <v>223</v>
      </c>
      <c r="C9" s="23">
        <v>0</v>
      </c>
      <c r="D9" s="23"/>
      <c r="E9" s="23">
        <v>0</v>
      </c>
      <c r="F9" s="23"/>
      <c r="G9" s="23">
        <v>0</v>
      </c>
      <c r="H9" s="23"/>
      <c r="I9" s="23">
        <v>0</v>
      </c>
      <c r="J9" s="23"/>
      <c r="K9" s="23">
        <v>0</v>
      </c>
      <c r="L9" s="23"/>
      <c r="M9" s="23">
        <v>0</v>
      </c>
      <c r="N9" s="23"/>
      <c r="O9" s="23">
        <v>1652096812</v>
      </c>
      <c r="P9" s="23"/>
      <c r="Q9" s="23">
        <v>1652096812</v>
      </c>
    </row>
    <row r="10" spans="1:17" x14ac:dyDescent="0.5">
      <c r="A10" s="1" t="s">
        <v>224</v>
      </c>
      <c r="C10" s="23">
        <v>0</v>
      </c>
      <c r="D10" s="23"/>
      <c r="E10" s="23">
        <v>0</v>
      </c>
      <c r="F10" s="23"/>
      <c r="G10" s="23">
        <v>0</v>
      </c>
      <c r="H10" s="23"/>
      <c r="I10" s="23">
        <v>0</v>
      </c>
      <c r="J10" s="23"/>
      <c r="K10" s="23">
        <v>0</v>
      </c>
      <c r="L10" s="23"/>
      <c r="M10" s="23">
        <v>0</v>
      </c>
      <c r="N10" s="23"/>
      <c r="O10" s="23">
        <v>23174533193</v>
      </c>
      <c r="P10" s="23"/>
      <c r="Q10" s="23">
        <v>23174533193</v>
      </c>
    </row>
    <row r="11" spans="1:17" x14ac:dyDescent="0.5">
      <c r="A11" s="1" t="s">
        <v>225</v>
      </c>
      <c r="C11" s="23">
        <v>0</v>
      </c>
      <c r="D11" s="23"/>
      <c r="E11" s="23">
        <v>0</v>
      </c>
      <c r="F11" s="23"/>
      <c r="G11" s="23">
        <v>0</v>
      </c>
      <c r="H11" s="23"/>
      <c r="I11" s="23">
        <v>0</v>
      </c>
      <c r="J11" s="23"/>
      <c r="K11" s="23">
        <v>0</v>
      </c>
      <c r="L11" s="23"/>
      <c r="M11" s="23">
        <v>0</v>
      </c>
      <c r="N11" s="23"/>
      <c r="O11" s="23">
        <v>68093</v>
      </c>
      <c r="P11" s="23"/>
      <c r="Q11" s="23">
        <v>68093</v>
      </c>
    </row>
    <row r="12" spans="1:17" x14ac:dyDescent="0.5">
      <c r="A12" s="1" t="s">
        <v>226</v>
      </c>
      <c r="C12" s="23">
        <v>0</v>
      </c>
      <c r="D12" s="23"/>
      <c r="E12" s="23">
        <v>0</v>
      </c>
      <c r="F12" s="23"/>
      <c r="G12" s="23">
        <v>0</v>
      </c>
      <c r="H12" s="23"/>
      <c r="I12" s="23">
        <v>0</v>
      </c>
      <c r="J12" s="23"/>
      <c r="K12" s="23">
        <v>0</v>
      </c>
      <c r="L12" s="23"/>
      <c r="M12" s="23">
        <v>0</v>
      </c>
      <c r="N12" s="23"/>
      <c r="O12" s="23">
        <v>243394987</v>
      </c>
      <c r="P12" s="23"/>
      <c r="Q12" s="23">
        <v>243394987</v>
      </c>
    </row>
    <row r="13" spans="1:17" x14ac:dyDescent="0.5">
      <c r="A13" s="1" t="s">
        <v>227</v>
      </c>
      <c r="C13" s="23">
        <v>0</v>
      </c>
      <c r="D13" s="23"/>
      <c r="E13" s="23">
        <v>0</v>
      </c>
      <c r="F13" s="23"/>
      <c r="G13" s="23">
        <v>0</v>
      </c>
      <c r="H13" s="23"/>
      <c r="I13" s="23">
        <v>0</v>
      </c>
      <c r="J13" s="23"/>
      <c r="K13" s="23">
        <v>0</v>
      </c>
      <c r="L13" s="23"/>
      <c r="M13" s="23">
        <v>0</v>
      </c>
      <c r="N13" s="23"/>
      <c r="O13" s="23">
        <v>216578291</v>
      </c>
      <c r="P13" s="23"/>
      <c r="Q13" s="23">
        <v>216578291</v>
      </c>
    </row>
    <row r="14" spans="1:17" x14ac:dyDescent="0.5">
      <c r="A14" s="1" t="s">
        <v>228</v>
      </c>
      <c r="C14" s="23">
        <v>0</v>
      </c>
      <c r="D14" s="23"/>
      <c r="E14" s="23">
        <v>0</v>
      </c>
      <c r="F14" s="23"/>
      <c r="G14" s="23">
        <v>0</v>
      </c>
      <c r="H14" s="23"/>
      <c r="I14" s="23">
        <v>0</v>
      </c>
      <c r="J14" s="23"/>
      <c r="K14" s="23">
        <v>0</v>
      </c>
      <c r="L14" s="23"/>
      <c r="M14" s="23">
        <v>0</v>
      </c>
      <c r="N14" s="23"/>
      <c r="O14" s="23">
        <v>1276809425</v>
      </c>
      <c r="P14" s="23"/>
      <c r="Q14" s="23">
        <v>1276809425</v>
      </c>
    </row>
    <row r="15" spans="1:17" x14ac:dyDescent="0.5">
      <c r="A15" s="1" t="s">
        <v>229</v>
      </c>
      <c r="C15" s="23">
        <v>0</v>
      </c>
      <c r="D15" s="23"/>
      <c r="E15" s="23">
        <v>0</v>
      </c>
      <c r="F15" s="23"/>
      <c r="G15" s="23">
        <v>0</v>
      </c>
      <c r="H15" s="23"/>
      <c r="I15" s="23">
        <v>0</v>
      </c>
      <c r="J15" s="23"/>
      <c r="K15" s="23">
        <v>0</v>
      </c>
      <c r="L15" s="23"/>
      <c r="M15" s="23">
        <v>0</v>
      </c>
      <c r="N15" s="23"/>
      <c r="O15" s="23">
        <v>1378591442</v>
      </c>
      <c r="P15" s="23"/>
      <c r="Q15" s="23">
        <v>1378591442</v>
      </c>
    </row>
    <row r="16" spans="1:17" x14ac:dyDescent="0.5">
      <c r="A16" s="1" t="s">
        <v>230</v>
      </c>
      <c r="C16" s="23">
        <v>0</v>
      </c>
      <c r="D16" s="23"/>
      <c r="E16" s="23">
        <v>0</v>
      </c>
      <c r="F16" s="23"/>
      <c r="G16" s="23">
        <v>0</v>
      </c>
      <c r="H16" s="23"/>
      <c r="I16" s="23">
        <v>0</v>
      </c>
      <c r="J16" s="23"/>
      <c r="K16" s="23">
        <v>0</v>
      </c>
      <c r="L16" s="23"/>
      <c r="M16" s="23">
        <v>0</v>
      </c>
      <c r="N16" s="23"/>
      <c r="O16" s="23">
        <v>234258873</v>
      </c>
      <c r="P16" s="23"/>
      <c r="Q16" s="23">
        <v>234258873</v>
      </c>
    </row>
    <row r="17" spans="1:17" x14ac:dyDescent="0.5">
      <c r="A17" s="1" t="s">
        <v>109</v>
      </c>
      <c r="C17" s="23">
        <v>7615478672</v>
      </c>
      <c r="D17" s="23"/>
      <c r="E17" s="23">
        <v>-8198713713</v>
      </c>
      <c r="F17" s="23"/>
      <c r="G17" s="23">
        <v>0</v>
      </c>
      <c r="H17" s="23"/>
      <c r="I17" s="23">
        <v>-583235041</v>
      </c>
      <c r="J17" s="23"/>
      <c r="K17" s="23">
        <v>35109082064</v>
      </c>
      <c r="L17" s="23"/>
      <c r="M17" s="23">
        <v>40207117500</v>
      </c>
      <c r="N17" s="23"/>
      <c r="O17" s="23">
        <v>0</v>
      </c>
      <c r="P17" s="23"/>
      <c r="Q17" s="23">
        <v>75316199564</v>
      </c>
    </row>
    <row r="18" spans="1:17" x14ac:dyDescent="0.5">
      <c r="A18" s="1" t="s">
        <v>106</v>
      </c>
      <c r="C18" s="23">
        <v>5130832282</v>
      </c>
      <c r="D18" s="23"/>
      <c r="E18" s="23">
        <v>15517187000</v>
      </c>
      <c r="F18" s="23"/>
      <c r="G18" s="23">
        <v>0</v>
      </c>
      <c r="H18" s="23"/>
      <c r="I18" s="23">
        <v>20648019282</v>
      </c>
      <c r="J18" s="23"/>
      <c r="K18" s="23">
        <v>24743469645</v>
      </c>
      <c r="L18" s="23"/>
      <c r="M18" s="23">
        <v>28277439167</v>
      </c>
      <c r="N18" s="23"/>
      <c r="O18" s="23">
        <v>0</v>
      </c>
      <c r="P18" s="23"/>
      <c r="Q18" s="23">
        <v>53020908812</v>
      </c>
    </row>
    <row r="19" spans="1:17" x14ac:dyDescent="0.5">
      <c r="A19" s="1" t="s">
        <v>103</v>
      </c>
      <c r="C19" s="23">
        <v>29307945</v>
      </c>
      <c r="D19" s="23"/>
      <c r="E19" s="23">
        <v>0</v>
      </c>
      <c r="F19" s="23"/>
      <c r="G19" s="23">
        <v>0</v>
      </c>
      <c r="H19" s="23"/>
      <c r="I19" s="23">
        <v>29307945</v>
      </c>
      <c r="J19" s="23"/>
      <c r="K19" s="23">
        <v>210822079</v>
      </c>
      <c r="L19" s="23"/>
      <c r="M19" s="23">
        <v>-89983687</v>
      </c>
      <c r="N19" s="23"/>
      <c r="O19" s="23">
        <v>0</v>
      </c>
      <c r="P19" s="23"/>
      <c r="Q19" s="23">
        <v>120838392</v>
      </c>
    </row>
    <row r="20" spans="1:17" x14ac:dyDescent="0.5">
      <c r="A20" s="1" t="s">
        <v>69</v>
      </c>
      <c r="C20" s="23">
        <v>797488905</v>
      </c>
      <c r="D20" s="23"/>
      <c r="E20" s="23">
        <v>-9348304</v>
      </c>
      <c r="F20" s="23"/>
      <c r="G20" s="23">
        <v>0</v>
      </c>
      <c r="H20" s="23"/>
      <c r="I20" s="23">
        <v>788140601</v>
      </c>
      <c r="J20" s="23"/>
      <c r="K20" s="23">
        <v>5580714924</v>
      </c>
      <c r="L20" s="23"/>
      <c r="M20" s="23">
        <v>-1392897490</v>
      </c>
      <c r="N20" s="23"/>
      <c r="O20" s="23">
        <v>0</v>
      </c>
      <c r="P20" s="23"/>
      <c r="Q20" s="23">
        <v>4187817434</v>
      </c>
    </row>
    <row r="21" spans="1:17" x14ac:dyDescent="0.5">
      <c r="A21" s="1" t="s">
        <v>73</v>
      </c>
      <c r="C21" s="23">
        <v>2436986301</v>
      </c>
      <c r="D21" s="23"/>
      <c r="E21" s="23">
        <v>-1502427635</v>
      </c>
      <c r="F21" s="23"/>
      <c r="G21" s="23">
        <v>0</v>
      </c>
      <c r="H21" s="23"/>
      <c r="I21" s="23">
        <v>934558666</v>
      </c>
      <c r="J21" s="23"/>
      <c r="K21" s="23">
        <v>17563387980</v>
      </c>
      <c r="L21" s="23"/>
      <c r="M21" s="23">
        <v>-3682882356</v>
      </c>
      <c r="N21" s="23"/>
      <c r="O21" s="23">
        <v>0</v>
      </c>
      <c r="P21" s="23"/>
      <c r="Q21" s="23">
        <v>13880505624</v>
      </c>
    </row>
    <row r="22" spans="1:17" x14ac:dyDescent="0.5">
      <c r="A22" s="1" t="s">
        <v>76</v>
      </c>
      <c r="C22" s="23">
        <v>2542041929</v>
      </c>
      <c r="D22" s="23"/>
      <c r="E22" s="23">
        <v>0</v>
      </c>
      <c r="F22" s="23"/>
      <c r="G22" s="23">
        <v>0</v>
      </c>
      <c r="H22" s="23"/>
      <c r="I22" s="23">
        <v>2542041929</v>
      </c>
      <c r="J22" s="23"/>
      <c r="K22" s="23">
        <v>17669086140</v>
      </c>
      <c r="L22" s="23"/>
      <c r="M22" s="23">
        <v>1649700938</v>
      </c>
      <c r="N22" s="23"/>
      <c r="O22" s="23">
        <v>0</v>
      </c>
      <c r="P22" s="23"/>
      <c r="Q22" s="23">
        <v>19318787078</v>
      </c>
    </row>
    <row r="23" spans="1:17" x14ac:dyDescent="0.5">
      <c r="A23" s="1" t="s">
        <v>94</v>
      </c>
      <c r="C23" s="23">
        <v>0</v>
      </c>
      <c r="D23" s="23"/>
      <c r="E23" s="23">
        <v>5306676590</v>
      </c>
      <c r="F23" s="23"/>
      <c r="G23" s="23">
        <v>0</v>
      </c>
      <c r="H23" s="23"/>
      <c r="I23" s="23">
        <v>5306676590</v>
      </c>
      <c r="J23" s="23"/>
      <c r="K23" s="23">
        <v>0</v>
      </c>
      <c r="L23" s="23"/>
      <c r="M23" s="23">
        <v>25801037594</v>
      </c>
      <c r="N23" s="23"/>
      <c r="O23" s="23">
        <v>0</v>
      </c>
      <c r="P23" s="23"/>
      <c r="Q23" s="23">
        <v>25801037594</v>
      </c>
    </row>
    <row r="24" spans="1:17" x14ac:dyDescent="0.5">
      <c r="A24" s="1" t="s">
        <v>82</v>
      </c>
      <c r="C24" s="23">
        <v>0</v>
      </c>
      <c r="D24" s="23"/>
      <c r="E24" s="23">
        <v>49943602</v>
      </c>
      <c r="F24" s="23"/>
      <c r="G24" s="23">
        <v>0</v>
      </c>
      <c r="H24" s="23"/>
      <c r="I24" s="23">
        <v>49943602</v>
      </c>
      <c r="J24" s="23"/>
      <c r="K24" s="23">
        <v>0</v>
      </c>
      <c r="L24" s="23"/>
      <c r="M24" s="23">
        <v>439793409</v>
      </c>
      <c r="N24" s="23"/>
      <c r="O24" s="23">
        <v>0</v>
      </c>
      <c r="P24" s="23"/>
      <c r="Q24" s="23">
        <v>439793409</v>
      </c>
    </row>
    <row r="25" spans="1:17" x14ac:dyDescent="0.5">
      <c r="A25" s="1" t="s">
        <v>88</v>
      </c>
      <c r="C25" s="23">
        <v>0</v>
      </c>
      <c r="D25" s="23"/>
      <c r="E25" s="23">
        <v>373767704</v>
      </c>
      <c r="F25" s="23"/>
      <c r="G25" s="23">
        <v>0</v>
      </c>
      <c r="H25" s="23"/>
      <c r="I25" s="23">
        <v>373767704</v>
      </c>
      <c r="J25" s="23"/>
      <c r="K25" s="23">
        <v>0</v>
      </c>
      <c r="L25" s="23"/>
      <c r="M25" s="23">
        <v>1749882548</v>
      </c>
      <c r="N25" s="23"/>
      <c r="O25" s="23">
        <v>0</v>
      </c>
      <c r="P25" s="23"/>
      <c r="Q25" s="23">
        <v>1749882548</v>
      </c>
    </row>
    <row r="26" spans="1:17" x14ac:dyDescent="0.5">
      <c r="A26" s="1" t="s">
        <v>85</v>
      </c>
      <c r="C26" s="23">
        <v>0</v>
      </c>
      <c r="D26" s="23"/>
      <c r="E26" s="23">
        <v>44881761</v>
      </c>
      <c r="F26" s="23"/>
      <c r="G26" s="23">
        <v>0</v>
      </c>
      <c r="H26" s="23"/>
      <c r="I26" s="23">
        <v>44881761</v>
      </c>
      <c r="J26" s="23"/>
      <c r="K26" s="23">
        <v>0</v>
      </c>
      <c r="L26" s="23"/>
      <c r="M26" s="23">
        <v>457216427</v>
      </c>
      <c r="N26" s="23"/>
      <c r="O26" s="23">
        <v>0</v>
      </c>
      <c r="P26" s="23"/>
      <c r="Q26" s="23">
        <v>457216427</v>
      </c>
    </row>
    <row r="27" spans="1:17" x14ac:dyDescent="0.5">
      <c r="A27" s="1" t="s">
        <v>91</v>
      </c>
      <c r="C27" s="23">
        <v>0</v>
      </c>
      <c r="D27" s="23"/>
      <c r="E27" s="23">
        <v>421561626</v>
      </c>
      <c r="F27" s="23"/>
      <c r="G27" s="23">
        <v>0</v>
      </c>
      <c r="H27" s="23"/>
      <c r="I27" s="23">
        <v>421561626</v>
      </c>
      <c r="J27" s="23"/>
      <c r="K27" s="23">
        <v>0</v>
      </c>
      <c r="L27" s="23"/>
      <c r="M27" s="23">
        <v>1127591113</v>
      </c>
      <c r="N27" s="23"/>
      <c r="O27" s="23">
        <v>0</v>
      </c>
      <c r="P27" s="23"/>
      <c r="Q27" s="23">
        <v>1127591113</v>
      </c>
    </row>
    <row r="28" spans="1:17" x14ac:dyDescent="0.5">
      <c r="A28" s="1" t="s">
        <v>79</v>
      </c>
      <c r="C28" s="23">
        <v>0</v>
      </c>
      <c r="D28" s="23"/>
      <c r="E28" s="23">
        <v>220686793</v>
      </c>
      <c r="F28" s="23"/>
      <c r="G28" s="23">
        <v>0</v>
      </c>
      <c r="H28" s="23"/>
      <c r="I28" s="23">
        <v>220686793</v>
      </c>
      <c r="J28" s="23"/>
      <c r="K28" s="23">
        <v>0</v>
      </c>
      <c r="L28" s="23"/>
      <c r="M28" s="23">
        <v>697510386</v>
      </c>
      <c r="N28" s="23"/>
      <c r="O28" s="23">
        <v>0</v>
      </c>
      <c r="P28" s="23"/>
      <c r="Q28" s="23">
        <v>697510386</v>
      </c>
    </row>
    <row r="29" spans="1:17" x14ac:dyDescent="0.5">
      <c r="A29" s="1" t="s">
        <v>100</v>
      </c>
      <c r="C29" s="23">
        <v>0</v>
      </c>
      <c r="D29" s="23"/>
      <c r="E29" s="23">
        <v>1204131039</v>
      </c>
      <c r="F29" s="23"/>
      <c r="G29" s="23">
        <v>0</v>
      </c>
      <c r="H29" s="23"/>
      <c r="I29" s="23">
        <v>1204131039</v>
      </c>
      <c r="J29" s="23"/>
      <c r="K29" s="23">
        <v>0</v>
      </c>
      <c r="L29" s="23"/>
      <c r="M29" s="23">
        <v>4327306272</v>
      </c>
      <c r="N29" s="23"/>
      <c r="O29" s="23">
        <v>0</v>
      </c>
      <c r="P29" s="23"/>
      <c r="Q29" s="23">
        <v>4327306272</v>
      </c>
    </row>
    <row r="30" spans="1:17" x14ac:dyDescent="0.5">
      <c r="A30" s="1" t="s">
        <v>97</v>
      </c>
      <c r="C30" s="23">
        <v>0</v>
      </c>
      <c r="D30" s="23"/>
      <c r="E30" s="23">
        <v>653393935</v>
      </c>
      <c r="F30" s="23"/>
      <c r="G30" s="23">
        <v>0</v>
      </c>
      <c r="H30" s="23"/>
      <c r="I30" s="23">
        <v>653393935</v>
      </c>
      <c r="J30" s="23"/>
      <c r="K30" s="23">
        <v>0</v>
      </c>
      <c r="L30" s="23"/>
      <c r="M30" s="23">
        <v>1365087756</v>
      </c>
      <c r="N30" s="23"/>
      <c r="O30" s="23">
        <v>0</v>
      </c>
      <c r="P30" s="23"/>
      <c r="Q30" s="23">
        <v>1365087756</v>
      </c>
    </row>
    <row r="31" spans="1:17" x14ac:dyDescent="0.5">
      <c r="A31" s="1" t="s">
        <v>194</v>
      </c>
      <c r="C31" s="23">
        <v>0</v>
      </c>
      <c r="D31" s="23"/>
      <c r="E31" s="23">
        <v>-2863533280</v>
      </c>
      <c r="F31" s="23"/>
      <c r="G31" s="23">
        <v>0</v>
      </c>
      <c r="H31" s="23"/>
      <c r="I31" s="23">
        <v>-2863533280</v>
      </c>
      <c r="J31" s="23"/>
      <c r="K31" s="23">
        <v>0</v>
      </c>
      <c r="L31" s="23"/>
      <c r="M31" s="23">
        <v>39744647471</v>
      </c>
      <c r="N31" s="23"/>
      <c r="O31" s="23">
        <v>0</v>
      </c>
      <c r="P31" s="23"/>
      <c r="Q31" s="23">
        <v>39744647471</v>
      </c>
    </row>
    <row r="32" spans="1:17" x14ac:dyDescent="0.5">
      <c r="A32" s="1" t="s">
        <v>115</v>
      </c>
      <c r="C32" s="23">
        <v>0</v>
      </c>
      <c r="D32" s="23"/>
      <c r="E32" s="23">
        <v>7382829639</v>
      </c>
      <c r="F32" s="23"/>
      <c r="G32" s="23">
        <v>0</v>
      </c>
      <c r="H32" s="23"/>
      <c r="I32" s="23">
        <v>7382829639</v>
      </c>
      <c r="J32" s="23"/>
      <c r="K32" s="23">
        <v>0</v>
      </c>
      <c r="L32" s="23"/>
      <c r="M32" s="23">
        <v>38051315636</v>
      </c>
      <c r="N32" s="23"/>
      <c r="O32" s="23">
        <v>0</v>
      </c>
      <c r="P32" s="23"/>
      <c r="Q32" s="23">
        <v>38051315636</v>
      </c>
    </row>
    <row r="33" spans="3:17" ht="22.5" thickBot="1" x14ac:dyDescent="0.55000000000000004">
      <c r="C33" s="4">
        <f>SUM(C8:C32)</f>
        <v>18552136034</v>
      </c>
      <c r="E33" s="4">
        <f>SUM(E8:E32)</f>
        <v>18601036757</v>
      </c>
      <c r="G33" s="4">
        <f>SUM(G8:G32)</f>
        <v>0</v>
      </c>
      <c r="I33" s="4">
        <f>SUM(I8:I32)</f>
        <v>37153172791</v>
      </c>
      <c r="K33" s="4">
        <f>SUM(K8:K32)</f>
        <v>101527624862</v>
      </c>
      <c r="M33" s="4">
        <f>SUM(M8:M32)</f>
        <v>178729882684</v>
      </c>
      <c r="O33" s="4">
        <f>SUM(O8:O32)</f>
        <v>28514445216</v>
      </c>
      <c r="Q33" s="4">
        <f>SUM(Q8:Q32)</f>
        <v>308771952762</v>
      </c>
    </row>
    <row r="34" spans="3:17" ht="22.5" thickTop="1" x14ac:dyDescent="0.5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M8" sqref="M8:M9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2.5" x14ac:dyDescent="0.5">
      <c r="A3" s="26" t="s">
        <v>138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6" spans="1:11" ht="22.5" x14ac:dyDescent="0.5">
      <c r="A6" s="25" t="s">
        <v>237</v>
      </c>
      <c r="B6" s="25" t="s">
        <v>237</v>
      </c>
      <c r="C6" s="25" t="s">
        <v>237</v>
      </c>
      <c r="E6" s="25" t="s">
        <v>140</v>
      </c>
      <c r="F6" s="25" t="s">
        <v>140</v>
      </c>
      <c r="G6" s="25" t="s">
        <v>140</v>
      </c>
      <c r="I6" s="25" t="s">
        <v>141</v>
      </c>
      <c r="J6" s="25" t="s">
        <v>141</v>
      </c>
      <c r="K6" s="25" t="s">
        <v>141</v>
      </c>
    </row>
    <row r="7" spans="1:11" ht="22.5" x14ac:dyDescent="0.5">
      <c r="A7" s="25" t="s">
        <v>238</v>
      </c>
      <c r="C7" s="25" t="s">
        <v>120</v>
      </c>
      <c r="E7" s="25" t="s">
        <v>239</v>
      </c>
      <c r="G7" s="25" t="s">
        <v>240</v>
      </c>
      <c r="I7" s="25" t="s">
        <v>239</v>
      </c>
      <c r="K7" s="25" t="s">
        <v>240</v>
      </c>
    </row>
    <row r="8" spans="1:11" x14ac:dyDescent="0.5">
      <c r="A8" s="1" t="s">
        <v>130</v>
      </c>
      <c r="C8" s="1" t="s">
        <v>131</v>
      </c>
      <c r="E8" s="3">
        <v>3128422518</v>
      </c>
      <c r="G8" s="8">
        <f>E8/$E$10</f>
        <v>0.82445944691218287</v>
      </c>
      <c r="I8" s="3">
        <v>53034218959</v>
      </c>
      <c r="K8" s="8">
        <f>I8/$I$10</f>
        <v>0.96704339000237804</v>
      </c>
    </row>
    <row r="9" spans="1:11" x14ac:dyDescent="0.5">
      <c r="A9" s="1" t="s">
        <v>135</v>
      </c>
      <c r="C9" s="1" t="s">
        <v>136</v>
      </c>
      <c r="E9" s="3">
        <v>666091002</v>
      </c>
      <c r="G9" s="8">
        <f>E9/$E$10</f>
        <v>0.17554055308781716</v>
      </c>
      <c r="I9" s="3">
        <v>1807393638</v>
      </c>
      <c r="K9" s="8">
        <f>I9/$I$10</f>
        <v>3.2956609997621948E-2</v>
      </c>
    </row>
    <row r="10" spans="1:11" ht="22.5" thickBot="1" x14ac:dyDescent="0.55000000000000004">
      <c r="E10" s="4">
        <f>SUM(E8:E9)</f>
        <v>3794513520</v>
      </c>
      <c r="G10" s="21">
        <f>SUM(G8:G9)</f>
        <v>1</v>
      </c>
      <c r="I10" s="4">
        <f>SUM(I8:I9)</f>
        <v>54841612597</v>
      </c>
      <c r="K10" s="21">
        <f>SUM(K8:K9)</f>
        <v>1</v>
      </c>
    </row>
    <row r="11" spans="1:11" ht="22.5" thickTop="1" x14ac:dyDescent="0.5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R7" sqref="R7"/>
    </sheetView>
  </sheetViews>
  <sheetFormatPr defaultRowHeight="21.75" x14ac:dyDescent="0.5"/>
  <cols>
    <col min="1" max="1" width="40.710937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26" t="s">
        <v>0</v>
      </c>
      <c r="B2" s="26"/>
      <c r="C2" s="26"/>
      <c r="D2" s="26"/>
      <c r="E2" s="26"/>
    </row>
    <row r="3" spans="1:5" ht="22.5" x14ac:dyDescent="0.5">
      <c r="A3" s="26" t="s">
        <v>138</v>
      </c>
      <c r="B3" s="26"/>
      <c r="C3" s="26"/>
      <c r="D3" s="26"/>
      <c r="E3" s="26"/>
    </row>
    <row r="4" spans="1:5" ht="22.5" x14ac:dyDescent="0.5">
      <c r="A4" s="26" t="s">
        <v>2</v>
      </c>
      <c r="B4" s="26"/>
      <c r="C4" s="26"/>
      <c r="D4" s="26"/>
      <c r="E4" s="26"/>
    </row>
    <row r="5" spans="1:5" x14ac:dyDescent="0.5">
      <c r="E5" s="28" t="s">
        <v>141</v>
      </c>
    </row>
    <row r="6" spans="1:5" ht="22.5" x14ac:dyDescent="0.5">
      <c r="A6" s="27" t="s">
        <v>241</v>
      </c>
      <c r="C6" s="25" t="s">
        <v>140</v>
      </c>
      <c r="E6" s="29"/>
    </row>
    <row r="7" spans="1:5" ht="22.5" x14ac:dyDescent="0.5">
      <c r="A7" s="25" t="s">
        <v>241</v>
      </c>
      <c r="C7" s="25" t="s">
        <v>123</v>
      </c>
      <c r="E7" s="11" t="s">
        <v>123</v>
      </c>
    </row>
    <row r="8" spans="1:5" x14ac:dyDescent="0.5">
      <c r="A8" s="1" t="s">
        <v>247</v>
      </c>
      <c r="C8" s="3">
        <v>381828359</v>
      </c>
      <c r="E8" s="3">
        <v>6045610087</v>
      </c>
    </row>
    <row r="9" spans="1:5" x14ac:dyDescent="0.5">
      <c r="A9" s="1" t="s">
        <v>242</v>
      </c>
      <c r="C9" s="3">
        <v>0</v>
      </c>
      <c r="E9" s="3">
        <v>341228301</v>
      </c>
    </row>
    <row r="10" spans="1:5" ht="23.25" thickBot="1" x14ac:dyDescent="0.6">
      <c r="A10" s="2" t="s">
        <v>147</v>
      </c>
      <c r="C10" s="4">
        <f>SUM(C8:C9)</f>
        <v>381828359</v>
      </c>
      <c r="E10" s="4">
        <f>SUM(E8:E9)</f>
        <v>6386838388</v>
      </c>
    </row>
    <row r="11" spans="1:5" ht="22.5" thickTop="1" x14ac:dyDescent="0.5"/>
  </sheetData>
  <mergeCells count="7">
    <mergeCell ref="A2:E2"/>
    <mergeCell ref="E5:E6"/>
    <mergeCell ref="A6:A7"/>
    <mergeCell ref="C7"/>
    <mergeCell ref="C6"/>
    <mergeCell ref="A4:E4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6"/>
  <sheetViews>
    <sheetView rightToLeft="1" topLeftCell="B46" workbookViewId="0">
      <selection activeCell="Q62" sqref="Q62"/>
    </sheetView>
  </sheetViews>
  <sheetFormatPr defaultRowHeight="21.75" x14ac:dyDescent="0.5"/>
  <cols>
    <col min="1" max="1" width="31.425781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7109375" style="1" bestFit="1" customWidth="1"/>
    <col min="18" max="18" width="1" style="1" customWidth="1"/>
    <col min="19" max="19" width="10.71093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7.85546875" style="1" bestFit="1" customWidth="1"/>
    <col min="26" max="26" width="1" style="1" customWidth="1"/>
    <col min="27" max="16384" width="9.140625" style="1"/>
  </cols>
  <sheetData>
    <row r="2" spans="1:25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22.5" x14ac:dyDescent="0.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6" spans="1:25" ht="22.5" x14ac:dyDescent="0.5">
      <c r="A6" s="27" t="s">
        <v>3</v>
      </c>
      <c r="C6" s="25" t="s">
        <v>246</v>
      </c>
      <c r="D6" s="25" t="s">
        <v>4</v>
      </c>
      <c r="E6" s="25" t="s">
        <v>4</v>
      </c>
      <c r="F6" s="25" t="s">
        <v>4</v>
      </c>
      <c r="G6" s="25" t="s">
        <v>4</v>
      </c>
      <c r="I6" s="25" t="s">
        <v>5</v>
      </c>
      <c r="J6" s="25" t="s">
        <v>5</v>
      </c>
      <c r="K6" s="25" t="s">
        <v>5</v>
      </c>
      <c r="L6" s="25" t="s">
        <v>5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  <c r="T6" s="25" t="s">
        <v>6</v>
      </c>
      <c r="U6" s="25" t="s">
        <v>6</v>
      </c>
      <c r="V6" s="25" t="s">
        <v>6</v>
      </c>
      <c r="W6" s="25" t="s">
        <v>6</v>
      </c>
      <c r="X6" s="25" t="s">
        <v>6</v>
      </c>
      <c r="Y6" s="25" t="s">
        <v>6</v>
      </c>
    </row>
    <row r="7" spans="1:25" ht="22.5" x14ac:dyDescent="0.5">
      <c r="A7" s="27" t="s">
        <v>3</v>
      </c>
      <c r="C7" s="27" t="s">
        <v>7</v>
      </c>
      <c r="E7" s="27" t="s">
        <v>8</v>
      </c>
      <c r="G7" s="27" t="s">
        <v>9</v>
      </c>
      <c r="I7" s="25" t="s">
        <v>10</v>
      </c>
      <c r="J7" s="25" t="s">
        <v>10</v>
      </c>
      <c r="K7" s="25" t="s">
        <v>10</v>
      </c>
      <c r="M7" s="25" t="s">
        <v>11</v>
      </c>
      <c r="N7" s="25" t="s">
        <v>11</v>
      </c>
      <c r="O7" s="25" t="s">
        <v>11</v>
      </c>
      <c r="Q7" s="27" t="s">
        <v>7</v>
      </c>
      <c r="S7" s="27" t="s">
        <v>12</v>
      </c>
      <c r="U7" s="27" t="s">
        <v>8</v>
      </c>
      <c r="W7" s="27" t="s">
        <v>9</v>
      </c>
      <c r="Y7" s="27" t="s">
        <v>13</v>
      </c>
    </row>
    <row r="8" spans="1:25" ht="22.5" x14ac:dyDescent="0.5">
      <c r="A8" s="25" t="s">
        <v>3</v>
      </c>
      <c r="C8" s="25" t="s">
        <v>7</v>
      </c>
      <c r="E8" s="25" t="s">
        <v>8</v>
      </c>
      <c r="G8" s="25" t="s">
        <v>9</v>
      </c>
      <c r="I8" s="25" t="s">
        <v>7</v>
      </c>
      <c r="K8" s="25" t="s">
        <v>8</v>
      </c>
      <c r="M8" s="25" t="s">
        <v>7</v>
      </c>
      <c r="O8" s="25" t="s">
        <v>14</v>
      </c>
      <c r="Q8" s="25" t="s">
        <v>7</v>
      </c>
      <c r="S8" s="25" t="s">
        <v>12</v>
      </c>
      <c r="U8" s="25" t="s">
        <v>8</v>
      </c>
      <c r="W8" s="25" t="s">
        <v>9</v>
      </c>
      <c r="Y8" s="25" t="s">
        <v>13</v>
      </c>
    </row>
    <row r="9" spans="1:25" x14ac:dyDescent="0.5">
      <c r="A9" s="1" t="s">
        <v>15</v>
      </c>
      <c r="C9" s="23">
        <v>8681049</v>
      </c>
      <c r="D9" s="23"/>
      <c r="E9" s="23">
        <v>21832688302</v>
      </c>
      <c r="F9" s="23"/>
      <c r="G9" s="23">
        <v>85948791714.162003</v>
      </c>
      <c r="H9" s="23"/>
      <c r="I9" s="23">
        <v>0</v>
      </c>
      <c r="J9" s="23"/>
      <c r="K9" s="23">
        <v>0</v>
      </c>
      <c r="L9" s="23"/>
      <c r="M9" s="23">
        <v>0</v>
      </c>
      <c r="N9" s="23"/>
      <c r="O9" s="23">
        <v>0</v>
      </c>
      <c r="P9" s="23"/>
      <c r="Q9" s="23">
        <v>8681049</v>
      </c>
      <c r="R9" s="23"/>
      <c r="S9" s="23">
        <v>10090</v>
      </c>
      <c r="T9" s="23"/>
      <c r="U9" s="23">
        <v>21832688302</v>
      </c>
      <c r="V9" s="23"/>
      <c r="W9" s="23">
        <v>87070613292.760498</v>
      </c>
      <c r="Y9" s="7">
        <v>4.4000110766540534E-3</v>
      </c>
    </row>
    <row r="10" spans="1:25" x14ac:dyDescent="0.5">
      <c r="A10" s="1" t="s">
        <v>16</v>
      </c>
      <c r="C10" s="23">
        <v>431183</v>
      </c>
      <c r="D10" s="23"/>
      <c r="E10" s="23">
        <v>67674337955</v>
      </c>
      <c r="F10" s="23"/>
      <c r="G10" s="23">
        <v>63589686536.213997</v>
      </c>
      <c r="H10" s="23"/>
      <c r="I10" s="23">
        <v>0</v>
      </c>
      <c r="J10" s="23"/>
      <c r="K10" s="23">
        <v>0</v>
      </c>
      <c r="L10" s="23"/>
      <c r="M10" s="23">
        <v>0</v>
      </c>
      <c r="N10" s="23"/>
      <c r="O10" s="23">
        <v>0</v>
      </c>
      <c r="P10" s="23"/>
      <c r="Q10" s="23">
        <v>431183</v>
      </c>
      <c r="R10" s="23"/>
      <c r="S10" s="23">
        <v>161030</v>
      </c>
      <c r="T10" s="23"/>
      <c r="U10" s="23">
        <v>67674337955</v>
      </c>
      <c r="V10" s="23"/>
      <c r="W10" s="23">
        <v>69020269768.984497</v>
      </c>
      <c r="Y10" s="7">
        <v>3.4878581878833859E-3</v>
      </c>
    </row>
    <row r="11" spans="1:25" x14ac:dyDescent="0.5">
      <c r="A11" s="1" t="s">
        <v>17</v>
      </c>
      <c r="C11" s="23">
        <v>24800000</v>
      </c>
      <c r="D11" s="23"/>
      <c r="E11" s="23">
        <v>663456860938</v>
      </c>
      <c r="F11" s="23"/>
      <c r="G11" s="23">
        <v>2507153148000</v>
      </c>
      <c r="H11" s="23"/>
      <c r="I11" s="23">
        <v>0</v>
      </c>
      <c r="J11" s="23"/>
      <c r="K11" s="23">
        <v>0</v>
      </c>
      <c r="L11" s="23"/>
      <c r="M11" s="23">
        <v>-402045</v>
      </c>
      <c r="N11" s="23"/>
      <c r="O11" s="23">
        <v>45422920347</v>
      </c>
      <c r="P11" s="23"/>
      <c r="Q11" s="23">
        <v>24397955</v>
      </c>
      <c r="R11" s="23"/>
      <c r="S11" s="23">
        <v>102810</v>
      </c>
      <c r="T11" s="23"/>
      <c r="U11" s="23">
        <v>652701235389</v>
      </c>
      <c r="V11" s="23"/>
      <c r="W11" s="23">
        <v>2493429048716.3799</v>
      </c>
      <c r="Y11" s="7">
        <v>0.12600250553323306</v>
      </c>
    </row>
    <row r="12" spans="1:25" x14ac:dyDescent="0.5">
      <c r="A12" s="1" t="s">
        <v>18</v>
      </c>
      <c r="C12" s="23">
        <v>24965733</v>
      </c>
      <c r="D12" s="23"/>
      <c r="E12" s="23">
        <v>914391865432</v>
      </c>
      <c r="F12" s="23"/>
      <c r="G12" s="23">
        <v>1050759692865.4399</v>
      </c>
      <c r="H12" s="23"/>
      <c r="I12" s="23">
        <v>1700000</v>
      </c>
      <c r="J12" s="23"/>
      <c r="K12" s="23">
        <v>84503110752</v>
      </c>
      <c r="L12" s="23"/>
      <c r="M12" s="23">
        <v>0</v>
      </c>
      <c r="N12" s="23"/>
      <c r="O12" s="23">
        <v>0</v>
      </c>
      <c r="P12" s="23"/>
      <c r="Q12" s="23">
        <v>26665733</v>
      </c>
      <c r="R12" s="23"/>
      <c r="S12" s="23">
        <v>48740</v>
      </c>
      <c r="T12" s="23"/>
      <c r="U12" s="23">
        <v>998894976184</v>
      </c>
      <c r="V12" s="23"/>
      <c r="W12" s="23">
        <v>1291954683852.8</v>
      </c>
      <c r="Y12" s="7">
        <v>6.5287411039288659E-2</v>
      </c>
    </row>
    <row r="13" spans="1:25" x14ac:dyDescent="0.5">
      <c r="A13" s="1" t="s">
        <v>19</v>
      </c>
      <c r="C13" s="23">
        <v>2761247</v>
      </c>
      <c r="D13" s="23"/>
      <c r="E13" s="23">
        <v>89339907887</v>
      </c>
      <c r="F13" s="23"/>
      <c r="G13" s="23">
        <v>185686909310.677</v>
      </c>
      <c r="H13" s="23"/>
      <c r="I13" s="23">
        <v>0</v>
      </c>
      <c r="J13" s="23"/>
      <c r="K13" s="23">
        <v>0</v>
      </c>
      <c r="L13" s="23"/>
      <c r="M13" s="23">
        <v>0</v>
      </c>
      <c r="N13" s="23"/>
      <c r="O13" s="23">
        <v>0</v>
      </c>
      <c r="P13" s="23"/>
      <c r="Q13" s="23">
        <v>2761247</v>
      </c>
      <c r="R13" s="23"/>
      <c r="S13" s="23">
        <v>71460</v>
      </c>
      <c r="T13" s="23"/>
      <c r="U13" s="23">
        <v>89339907887</v>
      </c>
      <c r="V13" s="23"/>
      <c r="W13" s="23">
        <v>196144664291.811</v>
      </c>
      <c r="Y13" s="7">
        <v>9.9119400090675221E-3</v>
      </c>
    </row>
    <row r="14" spans="1:25" x14ac:dyDescent="0.5">
      <c r="A14" s="1" t="s">
        <v>20</v>
      </c>
      <c r="C14" s="23">
        <v>7100000</v>
      </c>
      <c r="D14" s="23"/>
      <c r="E14" s="23">
        <v>111744492470</v>
      </c>
      <c r="F14" s="23"/>
      <c r="G14" s="23">
        <v>154141369200</v>
      </c>
      <c r="H14" s="23"/>
      <c r="I14" s="23">
        <v>0</v>
      </c>
      <c r="J14" s="23"/>
      <c r="K14" s="23">
        <v>0</v>
      </c>
      <c r="L14" s="23"/>
      <c r="M14" s="23">
        <v>-29498</v>
      </c>
      <c r="N14" s="23"/>
      <c r="O14" s="23">
        <v>796647148</v>
      </c>
      <c r="P14" s="23"/>
      <c r="Q14" s="23">
        <v>7070502</v>
      </c>
      <c r="R14" s="23"/>
      <c r="S14" s="23">
        <v>26860</v>
      </c>
      <c r="T14" s="23"/>
      <c r="U14" s="23">
        <v>111280233449</v>
      </c>
      <c r="V14" s="23"/>
      <c r="W14" s="23">
        <v>188783697301.866</v>
      </c>
      <c r="Y14" s="7">
        <v>9.5399621962807615E-3</v>
      </c>
    </row>
    <row r="15" spans="1:25" x14ac:dyDescent="0.5">
      <c r="A15" s="1" t="s">
        <v>21</v>
      </c>
      <c r="C15" s="23">
        <v>1500000</v>
      </c>
      <c r="D15" s="23"/>
      <c r="E15" s="23">
        <v>122784145541</v>
      </c>
      <c r="F15" s="23"/>
      <c r="G15" s="23">
        <v>289343103750</v>
      </c>
      <c r="H15" s="23"/>
      <c r="I15" s="23">
        <v>3000000</v>
      </c>
      <c r="J15" s="23"/>
      <c r="K15" s="23">
        <v>0</v>
      </c>
      <c r="L15" s="23"/>
      <c r="M15" s="23">
        <v>0</v>
      </c>
      <c r="N15" s="23"/>
      <c r="O15" s="23">
        <v>0</v>
      </c>
      <c r="P15" s="23"/>
      <c r="Q15" s="23">
        <v>4500000</v>
      </c>
      <c r="R15" s="23"/>
      <c r="S15" s="23">
        <v>70310</v>
      </c>
      <c r="T15" s="23"/>
      <c r="U15" s="23">
        <v>122784145541</v>
      </c>
      <c r="V15" s="23"/>
      <c r="W15" s="23">
        <v>314512449750</v>
      </c>
      <c r="Y15" s="7">
        <v>1.5893516886031425E-2</v>
      </c>
    </row>
    <row r="16" spans="1:25" x14ac:dyDescent="0.5">
      <c r="A16" s="1" t="s">
        <v>22</v>
      </c>
      <c r="C16" s="23">
        <v>8656623</v>
      </c>
      <c r="D16" s="23"/>
      <c r="E16" s="23">
        <v>154822327303</v>
      </c>
      <c r="F16" s="23"/>
      <c r="G16" s="23">
        <v>464159962064.51099</v>
      </c>
      <c r="H16" s="23"/>
      <c r="I16" s="23">
        <v>0</v>
      </c>
      <c r="J16" s="23"/>
      <c r="K16" s="23">
        <v>0</v>
      </c>
      <c r="L16" s="23"/>
      <c r="M16" s="23">
        <v>0</v>
      </c>
      <c r="N16" s="23"/>
      <c r="O16" s="23">
        <v>0</v>
      </c>
      <c r="P16" s="23"/>
      <c r="Q16" s="23">
        <v>8656623</v>
      </c>
      <c r="R16" s="23"/>
      <c r="S16" s="23">
        <v>55500</v>
      </c>
      <c r="T16" s="23"/>
      <c r="U16" s="23">
        <v>154822327303</v>
      </c>
      <c r="V16" s="23"/>
      <c r="W16" s="23">
        <v>477583943169.82501</v>
      </c>
      <c r="Y16" s="7">
        <v>2.4134143088137282E-2</v>
      </c>
    </row>
    <row r="17" spans="1:25" x14ac:dyDescent="0.5">
      <c r="A17" s="1" t="s">
        <v>23</v>
      </c>
      <c r="C17" s="23">
        <v>3443753</v>
      </c>
      <c r="D17" s="23"/>
      <c r="E17" s="23">
        <v>214655106829</v>
      </c>
      <c r="F17" s="23"/>
      <c r="G17" s="23">
        <v>284336197341.12903</v>
      </c>
      <c r="H17" s="23"/>
      <c r="I17" s="23">
        <v>0</v>
      </c>
      <c r="J17" s="23"/>
      <c r="K17" s="23">
        <v>0</v>
      </c>
      <c r="L17" s="23"/>
      <c r="M17" s="23">
        <v>0</v>
      </c>
      <c r="N17" s="23"/>
      <c r="O17" s="23">
        <v>0</v>
      </c>
      <c r="P17" s="23"/>
      <c r="Q17" s="23">
        <v>3443753</v>
      </c>
      <c r="R17" s="23"/>
      <c r="S17" s="23">
        <v>86170</v>
      </c>
      <c r="T17" s="23"/>
      <c r="U17" s="23">
        <v>214655106829</v>
      </c>
      <c r="V17" s="23"/>
      <c r="W17" s="23">
        <v>294982544243.73999</v>
      </c>
      <c r="Y17" s="7">
        <v>1.4906596071948957E-2</v>
      </c>
    </row>
    <row r="18" spans="1:25" x14ac:dyDescent="0.5">
      <c r="A18" s="1" t="s">
        <v>24</v>
      </c>
      <c r="C18" s="23">
        <v>1701410</v>
      </c>
      <c r="D18" s="23"/>
      <c r="E18" s="23">
        <v>207097614335</v>
      </c>
      <c r="F18" s="23"/>
      <c r="G18" s="23">
        <v>290749081211.05499</v>
      </c>
      <c r="H18" s="23"/>
      <c r="I18" s="23">
        <v>0</v>
      </c>
      <c r="J18" s="23"/>
      <c r="K18" s="23">
        <v>0</v>
      </c>
      <c r="L18" s="23"/>
      <c r="M18" s="23">
        <v>0</v>
      </c>
      <c r="N18" s="23"/>
      <c r="O18" s="23">
        <v>0</v>
      </c>
      <c r="P18" s="23"/>
      <c r="Q18" s="23">
        <v>1701410</v>
      </c>
      <c r="R18" s="23"/>
      <c r="S18" s="23">
        <v>191211</v>
      </c>
      <c r="T18" s="23"/>
      <c r="U18" s="23">
        <v>207097614335</v>
      </c>
      <c r="V18" s="23"/>
      <c r="W18" s="23">
        <v>323392604080.315</v>
      </c>
      <c r="Y18" s="7">
        <v>1.6342265045004509E-2</v>
      </c>
    </row>
    <row r="19" spans="1:25" x14ac:dyDescent="0.5">
      <c r="A19" s="1" t="s">
        <v>25</v>
      </c>
      <c r="C19" s="23">
        <v>500000</v>
      </c>
      <c r="D19" s="23"/>
      <c r="E19" s="23">
        <v>1707500000</v>
      </c>
      <c r="F19" s="23"/>
      <c r="G19" s="23">
        <v>6709837500</v>
      </c>
      <c r="H19" s="23"/>
      <c r="I19" s="23">
        <v>0</v>
      </c>
      <c r="J19" s="23"/>
      <c r="K19" s="23">
        <v>0</v>
      </c>
      <c r="L19" s="23"/>
      <c r="M19" s="23">
        <v>0</v>
      </c>
      <c r="N19" s="23"/>
      <c r="O19" s="23">
        <v>0</v>
      </c>
      <c r="P19" s="23"/>
      <c r="Q19" s="23">
        <v>500000</v>
      </c>
      <c r="R19" s="23"/>
      <c r="S19" s="23">
        <v>16200</v>
      </c>
      <c r="T19" s="23"/>
      <c r="U19" s="23">
        <v>1707500000</v>
      </c>
      <c r="V19" s="23"/>
      <c r="W19" s="23">
        <v>8051805000</v>
      </c>
      <c r="Y19" s="7">
        <v>4.0688849942905085E-4</v>
      </c>
    </row>
    <row r="20" spans="1:25" x14ac:dyDescent="0.5">
      <c r="A20" s="1" t="s">
        <v>26</v>
      </c>
      <c r="C20" s="23">
        <v>12986761</v>
      </c>
      <c r="D20" s="23"/>
      <c r="E20" s="23">
        <v>79134676207</v>
      </c>
      <c r="F20" s="23"/>
      <c r="G20" s="23">
        <v>289301665791.64099</v>
      </c>
      <c r="H20" s="23"/>
      <c r="I20" s="23">
        <v>0</v>
      </c>
      <c r="J20" s="23"/>
      <c r="K20" s="23">
        <v>0</v>
      </c>
      <c r="L20" s="23"/>
      <c r="M20" s="23">
        <v>0</v>
      </c>
      <c r="N20" s="23"/>
      <c r="O20" s="23">
        <v>0</v>
      </c>
      <c r="P20" s="23"/>
      <c r="Q20" s="23">
        <v>12986761</v>
      </c>
      <c r="R20" s="23"/>
      <c r="S20" s="23">
        <v>29620</v>
      </c>
      <c r="T20" s="23"/>
      <c r="U20" s="23">
        <v>79134676207</v>
      </c>
      <c r="V20" s="23"/>
      <c r="W20" s="23">
        <v>382379087048.12097</v>
      </c>
      <c r="Y20" s="7">
        <v>1.9323077613287998E-2</v>
      </c>
    </row>
    <row r="21" spans="1:25" x14ac:dyDescent="0.5">
      <c r="A21" s="1" t="s">
        <v>27</v>
      </c>
      <c r="C21" s="23">
        <v>600000</v>
      </c>
      <c r="D21" s="23"/>
      <c r="E21" s="23">
        <v>11183708461</v>
      </c>
      <c r="F21" s="23"/>
      <c r="G21" s="23">
        <v>69209737200</v>
      </c>
      <c r="H21" s="23"/>
      <c r="I21" s="23">
        <v>0</v>
      </c>
      <c r="J21" s="23"/>
      <c r="K21" s="23">
        <v>0</v>
      </c>
      <c r="L21" s="23"/>
      <c r="M21" s="23">
        <v>0</v>
      </c>
      <c r="N21" s="23"/>
      <c r="O21" s="23">
        <v>0</v>
      </c>
      <c r="P21" s="23"/>
      <c r="Q21" s="23">
        <v>600000</v>
      </c>
      <c r="R21" s="23"/>
      <c r="S21" s="23">
        <v>126320</v>
      </c>
      <c r="T21" s="23"/>
      <c r="U21" s="23">
        <v>11183708461</v>
      </c>
      <c r="V21" s="23"/>
      <c r="W21" s="23">
        <v>75341037600</v>
      </c>
      <c r="Y21" s="7">
        <v>3.8072707591020522E-3</v>
      </c>
    </row>
    <row r="22" spans="1:25" x14ac:dyDescent="0.5">
      <c r="A22" s="1" t="s">
        <v>28</v>
      </c>
      <c r="C22" s="23">
        <v>20018</v>
      </c>
      <c r="D22" s="23"/>
      <c r="E22" s="23">
        <v>501093029</v>
      </c>
      <c r="F22" s="23"/>
      <c r="G22" s="23">
        <v>677855786.63849998</v>
      </c>
      <c r="H22" s="23"/>
      <c r="I22" s="23">
        <v>0</v>
      </c>
      <c r="J22" s="23"/>
      <c r="K22" s="23">
        <v>0</v>
      </c>
      <c r="L22" s="23"/>
      <c r="M22" s="23">
        <v>0</v>
      </c>
      <c r="N22" s="23"/>
      <c r="O22" s="23">
        <v>0</v>
      </c>
      <c r="P22" s="23"/>
      <c r="Q22" s="23">
        <v>20018</v>
      </c>
      <c r="R22" s="23"/>
      <c r="S22" s="23">
        <v>36936</v>
      </c>
      <c r="T22" s="23"/>
      <c r="U22" s="23">
        <v>501093029</v>
      </c>
      <c r="V22" s="23"/>
      <c r="W22" s="23">
        <v>734985508.15439999</v>
      </c>
      <c r="Y22" s="7">
        <v>3.7141628555962577E-5</v>
      </c>
    </row>
    <row r="23" spans="1:25" x14ac:dyDescent="0.5">
      <c r="A23" s="1" t="s">
        <v>29</v>
      </c>
      <c r="C23" s="23">
        <v>10100000</v>
      </c>
      <c r="D23" s="23"/>
      <c r="E23" s="23">
        <v>66187169465</v>
      </c>
      <c r="F23" s="23"/>
      <c r="G23" s="23">
        <v>547174822500</v>
      </c>
      <c r="H23" s="23"/>
      <c r="I23" s="23">
        <v>0</v>
      </c>
      <c r="J23" s="23"/>
      <c r="K23" s="23">
        <v>0</v>
      </c>
      <c r="L23" s="23"/>
      <c r="M23" s="23">
        <v>0</v>
      </c>
      <c r="N23" s="23"/>
      <c r="O23" s="23">
        <v>0</v>
      </c>
      <c r="P23" s="23"/>
      <c r="Q23" s="23">
        <v>10100000</v>
      </c>
      <c r="R23" s="23"/>
      <c r="S23" s="23">
        <v>57990</v>
      </c>
      <c r="T23" s="23"/>
      <c r="U23" s="23">
        <v>66187169465</v>
      </c>
      <c r="V23" s="23"/>
      <c r="W23" s="23">
        <v>582214090950</v>
      </c>
      <c r="Y23" s="7">
        <v>2.9421504595937734E-2</v>
      </c>
    </row>
    <row r="24" spans="1:25" x14ac:dyDescent="0.5">
      <c r="A24" s="1" t="s">
        <v>30</v>
      </c>
      <c r="C24" s="23">
        <v>24900000</v>
      </c>
      <c r="D24" s="23"/>
      <c r="E24" s="23">
        <v>79397971414</v>
      </c>
      <c r="F24" s="23"/>
      <c r="G24" s="23">
        <v>245290783950</v>
      </c>
      <c r="H24" s="23"/>
      <c r="I24" s="23">
        <v>0</v>
      </c>
      <c r="J24" s="23"/>
      <c r="K24" s="23">
        <v>0</v>
      </c>
      <c r="L24" s="23"/>
      <c r="M24" s="23">
        <v>0</v>
      </c>
      <c r="N24" s="23"/>
      <c r="O24" s="23">
        <v>0</v>
      </c>
      <c r="P24" s="23"/>
      <c r="Q24" s="23">
        <v>24900000</v>
      </c>
      <c r="R24" s="23"/>
      <c r="S24" s="23">
        <v>11490</v>
      </c>
      <c r="T24" s="23"/>
      <c r="U24" s="23">
        <v>79397971414</v>
      </c>
      <c r="V24" s="23"/>
      <c r="W24" s="23">
        <v>284398699050</v>
      </c>
      <c r="Y24" s="7">
        <v>1.4371753898166775E-2</v>
      </c>
    </row>
    <row r="25" spans="1:25" x14ac:dyDescent="0.5">
      <c r="A25" s="1" t="s">
        <v>31</v>
      </c>
      <c r="C25" s="23">
        <v>2499294</v>
      </c>
      <c r="D25" s="23"/>
      <c r="E25" s="23">
        <v>4152792760</v>
      </c>
      <c r="F25" s="23"/>
      <c r="G25" s="23">
        <v>32595632393.183998</v>
      </c>
      <c r="H25" s="23"/>
      <c r="I25" s="23">
        <v>0</v>
      </c>
      <c r="J25" s="23"/>
      <c r="K25" s="23">
        <v>0</v>
      </c>
      <c r="L25" s="23"/>
      <c r="M25" s="23">
        <v>0</v>
      </c>
      <c r="N25" s="23"/>
      <c r="O25" s="23">
        <v>0</v>
      </c>
      <c r="P25" s="23"/>
      <c r="Q25" s="23">
        <v>2499294</v>
      </c>
      <c r="R25" s="23"/>
      <c r="S25" s="23">
        <v>14470</v>
      </c>
      <c r="T25" s="23"/>
      <c r="U25" s="23">
        <v>4152792760</v>
      </c>
      <c r="V25" s="23"/>
      <c r="W25" s="23">
        <v>35949603714.128998</v>
      </c>
      <c r="Y25" s="7">
        <v>1.8166709589105773E-3</v>
      </c>
    </row>
    <row r="26" spans="1:25" x14ac:dyDescent="0.5">
      <c r="A26" s="1" t="s">
        <v>32</v>
      </c>
      <c r="C26" s="23">
        <v>24488450</v>
      </c>
      <c r="D26" s="23"/>
      <c r="E26" s="23">
        <v>58393505483</v>
      </c>
      <c r="F26" s="23"/>
      <c r="G26" s="23">
        <v>365628010711.95001</v>
      </c>
      <c r="H26" s="23"/>
      <c r="I26" s="23">
        <v>0</v>
      </c>
      <c r="J26" s="23"/>
      <c r="K26" s="23">
        <v>0</v>
      </c>
      <c r="L26" s="23"/>
      <c r="M26" s="23">
        <v>0</v>
      </c>
      <c r="N26" s="23"/>
      <c r="O26" s="23">
        <v>0</v>
      </c>
      <c r="P26" s="23"/>
      <c r="Q26" s="23">
        <v>24488450</v>
      </c>
      <c r="R26" s="23"/>
      <c r="S26" s="23">
        <v>15610</v>
      </c>
      <c r="T26" s="23"/>
      <c r="U26" s="23">
        <v>58393505483</v>
      </c>
      <c r="V26" s="23"/>
      <c r="W26" s="23">
        <v>379990229508.22498</v>
      </c>
      <c r="Y26" s="7">
        <v>1.9202359506011672E-2</v>
      </c>
    </row>
    <row r="27" spans="1:25" x14ac:dyDescent="0.5">
      <c r="A27" s="1" t="s">
        <v>33</v>
      </c>
      <c r="C27" s="23">
        <v>40844723</v>
      </c>
      <c r="D27" s="23"/>
      <c r="E27" s="23">
        <v>231371136081</v>
      </c>
      <c r="F27" s="23"/>
      <c r="G27" s="23">
        <v>496152736095.39301</v>
      </c>
      <c r="H27" s="23"/>
      <c r="I27" s="23">
        <v>5000000</v>
      </c>
      <c r="J27" s="23"/>
      <c r="K27" s="23">
        <v>64491946574</v>
      </c>
      <c r="L27" s="23"/>
      <c r="M27" s="23">
        <v>-2000000</v>
      </c>
      <c r="N27" s="23"/>
      <c r="O27" s="23">
        <v>25507323226</v>
      </c>
      <c r="P27" s="23"/>
      <c r="Q27" s="23">
        <v>43844723</v>
      </c>
      <c r="R27" s="23"/>
      <c r="S27" s="23">
        <v>12970</v>
      </c>
      <c r="T27" s="23"/>
      <c r="U27" s="23">
        <v>284533778935</v>
      </c>
      <c r="V27" s="23"/>
      <c r="W27" s="23">
        <v>565282494269.005</v>
      </c>
      <c r="Y27" s="7">
        <v>2.8565886263592632E-2</v>
      </c>
    </row>
    <row r="28" spans="1:25" x14ac:dyDescent="0.5">
      <c r="A28" s="1" t="s">
        <v>34</v>
      </c>
      <c r="C28" s="23">
        <v>4032094</v>
      </c>
      <c r="D28" s="23"/>
      <c r="E28" s="23">
        <v>13266745893</v>
      </c>
      <c r="F28" s="23"/>
      <c r="G28" s="23">
        <v>83689191489.815994</v>
      </c>
      <c r="H28" s="23"/>
      <c r="I28" s="23">
        <v>0</v>
      </c>
      <c r="J28" s="23"/>
      <c r="K28" s="23">
        <v>0</v>
      </c>
      <c r="L28" s="23"/>
      <c r="M28" s="23">
        <v>0</v>
      </c>
      <c r="N28" s="23"/>
      <c r="O28" s="23">
        <v>0</v>
      </c>
      <c r="P28" s="23"/>
      <c r="Q28" s="23">
        <v>4032094</v>
      </c>
      <c r="R28" s="23"/>
      <c r="S28" s="23">
        <v>24110</v>
      </c>
      <c r="T28" s="23"/>
      <c r="U28" s="23">
        <v>13266745893</v>
      </c>
      <c r="V28" s="23"/>
      <c r="W28" s="23">
        <v>96635364311.276993</v>
      </c>
      <c r="Y28" s="7">
        <v>4.8833545244072792E-3</v>
      </c>
    </row>
    <row r="29" spans="1:25" x14ac:dyDescent="0.5">
      <c r="A29" s="1" t="s">
        <v>35</v>
      </c>
      <c r="C29" s="23">
        <v>900000</v>
      </c>
      <c r="D29" s="23"/>
      <c r="E29" s="23">
        <v>17418008865</v>
      </c>
      <c r="F29" s="23"/>
      <c r="G29" s="23">
        <v>19565886150</v>
      </c>
      <c r="H29" s="23"/>
      <c r="I29" s="23">
        <v>0</v>
      </c>
      <c r="J29" s="23"/>
      <c r="K29" s="23">
        <v>0</v>
      </c>
      <c r="L29" s="23"/>
      <c r="M29" s="23">
        <v>0</v>
      </c>
      <c r="N29" s="23"/>
      <c r="O29" s="23">
        <v>0</v>
      </c>
      <c r="P29" s="23"/>
      <c r="Q29" s="23">
        <v>900000</v>
      </c>
      <c r="R29" s="23"/>
      <c r="S29" s="23">
        <v>25080</v>
      </c>
      <c r="T29" s="23"/>
      <c r="U29" s="23">
        <v>17418008865</v>
      </c>
      <c r="V29" s="23"/>
      <c r="W29" s="23">
        <v>22437696600</v>
      </c>
      <c r="Y29" s="7">
        <v>1.1338626184089551E-3</v>
      </c>
    </row>
    <row r="30" spans="1:25" x14ac:dyDescent="0.5">
      <c r="A30" s="1" t="s">
        <v>36</v>
      </c>
      <c r="C30" s="23">
        <v>6416666</v>
      </c>
      <c r="D30" s="23"/>
      <c r="E30" s="23">
        <v>90373992541</v>
      </c>
      <c r="F30" s="23"/>
      <c r="G30" s="23">
        <v>99574558017.090302</v>
      </c>
      <c r="H30" s="23"/>
      <c r="I30" s="23">
        <v>0</v>
      </c>
      <c r="J30" s="23"/>
      <c r="K30" s="23">
        <v>0</v>
      </c>
      <c r="L30" s="23"/>
      <c r="M30" s="23">
        <v>0</v>
      </c>
      <c r="N30" s="23"/>
      <c r="O30" s="23">
        <v>0</v>
      </c>
      <c r="P30" s="23"/>
      <c r="Q30" s="23">
        <v>6416666</v>
      </c>
      <c r="R30" s="23"/>
      <c r="S30" s="23">
        <v>16974</v>
      </c>
      <c r="T30" s="23"/>
      <c r="U30" s="23">
        <v>90373992541</v>
      </c>
      <c r="V30" s="23"/>
      <c r="W30" s="23">
        <v>108268435576.33</v>
      </c>
      <c r="Y30" s="7">
        <v>5.4712181041622074E-3</v>
      </c>
    </row>
    <row r="31" spans="1:25" x14ac:dyDescent="0.5">
      <c r="A31" s="1" t="s">
        <v>37</v>
      </c>
      <c r="C31" s="23">
        <v>67080</v>
      </c>
      <c r="D31" s="23"/>
      <c r="E31" s="23">
        <v>840047634</v>
      </c>
      <c r="F31" s="23"/>
      <c r="G31" s="23">
        <v>1121839024.1760001</v>
      </c>
      <c r="H31" s="23"/>
      <c r="I31" s="23">
        <v>0</v>
      </c>
      <c r="J31" s="23"/>
      <c r="K31" s="23">
        <v>0</v>
      </c>
      <c r="L31" s="23"/>
      <c r="M31" s="23">
        <v>0</v>
      </c>
      <c r="N31" s="23"/>
      <c r="O31" s="23">
        <v>0</v>
      </c>
      <c r="P31" s="23"/>
      <c r="Q31" s="23">
        <v>67080</v>
      </c>
      <c r="R31" s="23"/>
      <c r="S31" s="23">
        <v>18564</v>
      </c>
      <c r="T31" s="23"/>
      <c r="U31" s="23">
        <v>840047634</v>
      </c>
      <c r="V31" s="23"/>
      <c r="W31" s="23">
        <v>1237863744.9360001</v>
      </c>
      <c r="Y31" s="7">
        <v>6.2553989034090421E-5</v>
      </c>
    </row>
    <row r="32" spans="1:25" x14ac:dyDescent="0.5">
      <c r="A32" s="1" t="s">
        <v>38</v>
      </c>
      <c r="C32" s="23">
        <v>1000000</v>
      </c>
      <c r="D32" s="23"/>
      <c r="E32" s="23">
        <v>9918718394</v>
      </c>
      <c r="F32" s="23"/>
      <c r="G32" s="23">
        <v>12922650000</v>
      </c>
      <c r="H32" s="23"/>
      <c r="I32" s="23">
        <v>0</v>
      </c>
      <c r="J32" s="23"/>
      <c r="K32" s="23">
        <v>0</v>
      </c>
      <c r="L32" s="23"/>
      <c r="M32" s="23">
        <v>0</v>
      </c>
      <c r="N32" s="23"/>
      <c r="O32" s="23">
        <v>0</v>
      </c>
      <c r="P32" s="23"/>
      <c r="Q32" s="23">
        <v>1000000</v>
      </c>
      <c r="R32" s="23"/>
      <c r="S32" s="23">
        <v>13250</v>
      </c>
      <c r="T32" s="23"/>
      <c r="U32" s="23">
        <v>9918718394</v>
      </c>
      <c r="V32" s="23"/>
      <c r="W32" s="23">
        <v>13171162500</v>
      </c>
      <c r="Y32" s="7">
        <v>6.6558921202900293E-4</v>
      </c>
    </row>
    <row r="33" spans="1:25" x14ac:dyDescent="0.5">
      <c r="A33" s="1" t="s">
        <v>39</v>
      </c>
      <c r="C33" s="23">
        <v>5940417</v>
      </c>
      <c r="D33" s="23"/>
      <c r="E33" s="23">
        <v>212636978764</v>
      </c>
      <c r="F33" s="23"/>
      <c r="G33" s="23">
        <v>235553302886.92599</v>
      </c>
      <c r="H33" s="23"/>
      <c r="I33" s="23">
        <v>0</v>
      </c>
      <c r="J33" s="23"/>
      <c r="K33" s="23">
        <v>0</v>
      </c>
      <c r="L33" s="23"/>
      <c r="M33" s="23">
        <v>0</v>
      </c>
      <c r="N33" s="23"/>
      <c r="O33" s="23">
        <v>0</v>
      </c>
      <c r="P33" s="23"/>
      <c r="Q33" s="23">
        <v>5940417</v>
      </c>
      <c r="R33" s="23"/>
      <c r="S33" s="23">
        <v>42920</v>
      </c>
      <c r="T33" s="23"/>
      <c r="U33" s="23">
        <v>212636978764</v>
      </c>
      <c r="V33" s="23"/>
      <c r="W33" s="23">
        <v>253445669589.04199</v>
      </c>
      <c r="Y33" s="7">
        <v>1.2807578944829926E-2</v>
      </c>
    </row>
    <row r="34" spans="1:25" x14ac:dyDescent="0.5">
      <c r="A34" s="1" t="s">
        <v>40</v>
      </c>
      <c r="C34" s="23">
        <v>31841460</v>
      </c>
      <c r="D34" s="23"/>
      <c r="E34" s="23">
        <v>917064699375</v>
      </c>
      <c r="F34" s="23"/>
      <c r="G34" s="23">
        <v>1286337414640.3201</v>
      </c>
      <c r="H34" s="23"/>
      <c r="I34" s="23">
        <v>51737640</v>
      </c>
      <c r="J34" s="23"/>
      <c r="K34" s="23">
        <v>0</v>
      </c>
      <c r="L34" s="23"/>
      <c r="M34" s="23">
        <v>0</v>
      </c>
      <c r="N34" s="23"/>
      <c r="O34" s="23">
        <v>0</v>
      </c>
      <c r="P34" s="23"/>
      <c r="Q34" s="23">
        <v>83579100</v>
      </c>
      <c r="R34" s="23"/>
      <c r="S34" s="23">
        <v>16370</v>
      </c>
      <c r="T34" s="23"/>
      <c r="U34" s="23">
        <v>917064699375</v>
      </c>
      <c r="V34" s="23"/>
      <c r="W34" s="23">
        <v>1360049137291.3501</v>
      </c>
      <c r="Y34" s="7">
        <v>6.8728484187365768E-2</v>
      </c>
    </row>
    <row r="35" spans="1:25" x14ac:dyDescent="0.5">
      <c r="A35" s="1" t="s">
        <v>41</v>
      </c>
      <c r="C35" s="23">
        <v>1600000</v>
      </c>
      <c r="D35" s="23"/>
      <c r="E35" s="23">
        <v>72868249399</v>
      </c>
      <c r="F35" s="23"/>
      <c r="G35" s="23">
        <v>92263744800</v>
      </c>
      <c r="H35" s="23"/>
      <c r="I35" s="23">
        <v>0</v>
      </c>
      <c r="J35" s="23"/>
      <c r="K35" s="23">
        <v>0</v>
      </c>
      <c r="L35" s="23"/>
      <c r="M35" s="23">
        <v>-600000</v>
      </c>
      <c r="N35" s="23"/>
      <c r="O35" s="23">
        <v>35368764634</v>
      </c>
      <c r="P35" s="23"/>
      <c r="Q35" s="23">
        <v>1000000</v>
      </c>
      <c r="R35" s="23"/>
      <c r="S35" s="23">
        <v>62300</v>
      </c>
      <c r="T35" s="23"/>
      <c r="U35" s="23">
        <v>45542655868</v>
      </c>
      <c r="V35" s="23"/>
      <c r="W35" s="23">
        <v>61929315000</v>
      </c>
      <c r="Y35" s="7">
        <v>3.1295251252382553E-3</v>
      </c>
    </row>
    <row r="36" spans="1:25" x14ac:dyDescent="0.5">
      <c r="A36" s="1" t="s">
        <v>42</v>
      </c>
      <c r="C36" s="23">
        <v>85049919</v>
      </c>
      <c r="D36" s="23"/>
      <c r="E36" s="23">
        <v>449579439861</v>
      </c>
      <c r="F36" s="23"/>
      <c r="G36" s="23">
        <v>1201368420863.51</v>
      </c>
      <c r="H36" s="23"/>
      <c r="I36" s="23">
        <v>16000000</v>
      </c>
      <c r="J36" s="23"/>
      <c r="K36" s="23">
        <v>230335689939</v>
      </c>
      <c r="L36" s="23"/>
      <c r="M36" s="23">
        <v>0</v>
      </c>
      <c r="N36" s="23"/>
      <c r="O36" s="23">
        <v>0</v>
      </c>
      <c r="P36" s="23"/>
      <c r="Q36" s="23">
        <v>101049919</v>
      </c>
      <c r="R36" s="23"/>
      <c r="S36" s="23">
        <v>14510</v>
      </c>
      <c r="T36" s="23"/>
      <c r="U36" s="23">
        <v>679915129800</v>
      </c>
      <c r="V36" s="23"/>
      <c r="W36" s="23">
        <v>1457510230458.0901</v>
      </c>
      <c r="Y36" s="7">
        <v>7.3653565948701233E-2</v>
      </c>
    </row>
    <row r="37" spans="1:25" x14ac:dyDescent="0.5">
      <c r="A37" s="1" t="s">
        <v>43</v>
      </c>
      <c r="C37" s="23">
        <v>11900000</v>
      </c>
      <c r="D37" s="23"/>
      <c r="E37" s="23">
        <v>105212697395</v>
      </c>
      <c r="F37" s="23"/>
      <c r="G37" s="23">
        <v>253026481050</v>
      </c>
      <c r="H37" s="23"/>
      <c r="I37" s="23">
        <v>0</v>
      </c>
      <c r="J37" s="23"/>
      <c r="K37" s="23">
        <v>0</v>
      </c>
      <c r="L37" s="23"/>
      <c r="M37" s="23">
        <v>0</v>
      </c>
      <c r="N37" s="23"/>
      <c r="O37" s="23">
        <v>0</v>
      </c>
      <c r="P37" s="23"/>
      <c r="Q37" s="23">
        <v>11900000</v>
      </c>
      <c r="R37" s="23"/>
      <c r="S37" s="23">
        <v>22750</v>
      </c>
      <c r="T37" s="23"/>
      <c r="U37" s="23">
        <v>105212697395</v>
      </c>
      <c r="V37" s="23"/>
      <c r="W37" s="23">
        <v>269114186250</v>
      </c>
      <c r="Y37" s="7">
        <v>1.3599369013324666E-2</v>
      </c>
    </row>
    <row r="38" spans="1:25" x14ac:dyDescent="0.5">
      <c r="A38" s="1" t="s">
        <v>44</v>
      </c>
      <c r="C38" s="23">
        <v>29100000</v>
      </c>
      <c r="D38" s="23"/>
      <c r="E38" s="23">
        <v>268192468952</v>
      </c>
      <c r="F38" s="23"/>
      <c r="G38" s="23">
        <v>1063351189800</v>
      </c>
      <c r="H38" s="23"/>
      <c r="I38" s="23">
        <v>0</v>
      </c>
      <c r="J38" s="23"/>
      <c r="K38" s="23">
        <v>0</v>
      </c>
      <c r="L38" s="23"/>
      <c r="M38" s="23">
        <v>0</v>
      </c>
      <c r="N38" s="23"/>
      <c r="O38" s="23">
        <v>0</v>
      </c>
      <c r="P38" s="23"/>
      <c r="Q38" s="23">
        <v>29100000</v>
      </c>
      <c r="R38" s="23"/>
      <c r="S38" s="23">
        <v>37900</v>
      </c>
      <c r="T38" s="23"/>
      <c r="U38" s="23">
        <v>268192468952</v>
      </c>
      <c r="V38" s="23"/>
      <c r="W38" s="23">
        <v>1096327804500</v>
      </c>
      <c r="Y38" s="7">
        <v>5.54016366833711E-2</v>
      </c>
    </row>
    <row r="39" spans="1:25" x14ac:dyDescent="0.5">
      <c r="A39" s="1" t="s">
        <v>45</v>
      </c>
      <c r="C39" s="23">
        <v>39400610</v>
      </c>
      <c r="D39" s="23"/>
      <c r="E39" s="23">
        <v>521446641218</v>
      </c>
      <c r="F39" s="23"/>
      <c r="G39" s="23">
        <v>849514365476.14502</v>
      </c>
      <c r="H39" s="23"/>
      <c r="I39" s="23">
        <v>0</v>
      </c>
      <c r="J39" s="23"/>
      <c r="K39" s="23">
        <v>0</v>
      </c>
      <c r="L39" s="23"/>
      <c r="M39" s="23">
        <v>-600000</v>
      </c>
      <c r="N39" s="23"/>
      <c r="O39" s="23">
        <v>13580711194</v>
      </c>
      <c r="P39" s="23"/>
      <c r="Q39" s="23">
        <v>38800610</v>
      </c>
      <c r="R39" s="23"/>
      <c r="S39" s="23">
        <v>23440</v>
      </c>
      <c r="T39" s="23"/>
      <c r="U39" s="23">
        <v>513505952366</v>
      </c>
      <c r="V39" s="23"/>
      <c r="W39" s="23">
        <v>904074854924.52002</v>
      </c>
      <c r="Y39" s="7">
        <v>4.5686359902130616E-2</v>
      </c>
    </row>
    <row r="40" spans="1:25" x14ac:dyDescent="0.5">
      <c r="A40" s="1" t="s">
        <v>46</v>
      </c>
      <c r="C40" s="23">
        <v>598150</v>
      </c>
      <c r="D40" s="23"/>
      <c r="E40" s="23">
        <v>1916730888</v>
      </c>
      <c r="F40" s="23"/>
      <c r="G40" s="23">
        <v>3008630497.9499998</v>
      </c>
      <c r="H40" s="23"/>
      <c r="I40" s="23">
        <v>0</v>
      </c>
      <c r="J40" s="23"/>
      <c r="K40" s="23">
        <v>0</v>
      </c>
      <c r="L40" s="23"/>
      <c r="M40" s="23">
        <v>-598150</v>
      </c>
      <c r="N40" s="23"/>
      <c r="O40" s="23">
        <v>4572404862</v>
      </c>
      <c r="P40" s="23"/>
      <c r="Q40" s="23">
        <v>0</v>
      </c>
      <c r="R40" s="23"/>
      <c r="S40" s="23">
        <v>0</v>
      </c>
      <c r="T40" s="23"/>
      <c r="U40" s="23">
        <v>0</v>
      </c>
      <c r="V40" s="23"/>
      <c r="W40" s="23">
        <v>0</v>
      </c>
      <c r="Y40" s="7">
        <v>0</v>
      </c>
    </row>
    <row r="41" spans="1:25" x14ac:dyDescent="0.5">
      <c r="A41" s="1" t="s">
        <v>47</v>
      </c>
      <c r="C41" s="23">
        <v>11700000</v>
      </c>
      <c r="D41" s="23"/>
      <c r="E41" s="23">
        <v>134918949469</v>
      </c>
      <c r="F41" s="23"/>
      <c r="G41" s="23">
        <v>246796769700</v>
      </c>
      <c r="H41" s="23"/>
      <c r="I41" s="23">
        <v>4914000</v>
      </c>
      <c r="J41" s="23"/>
      <c r="K41" s="23">
        <v>0</v>
      </c>
      <c r="L41" s="23"/>
      <c r="M41" s="23">
        <v>0</v>
      </c>
      <c r="N41" s="23"/>
      <c r="O41" s="23">
        <v>0</v>
      </c>
      <c r="P41" s="23"/>
      <c r="Q41" s="23">
        <v>16614000</v>
      </c>
      <c r="R41" s="23"/>
      <c r="S41" s="23">
        <v>16550</v>
      </c>
      <c r="T41" s="23"/>
      <c r="U41" s="23">
        <v>134918949469</v>
      </c>
      <c r="V41" s="23"/>
      <c r="W41" s="23">
        <v>273325677885</v>
      </c>
      <c r="Y41" s="7">
        <v>1.381219179178529E-2</v>
      </c>
    </row>
    <row r="42" spans="1:25" x14ac:dyDescent="0.5">
      <c r="A42" s="1" t="s">
        <v>48</v>
      </c>
      <c r="C42" s="23">
        <v>3475000</v>
      </c>
      <c r="D42" s="23"/>
      <c r="E42" s="23">
        <v>63343544402</v>
      </c>
      <c r="F42" s="23"/>
      <c r="G42" s="23">
        <v>127948151700</v>
      </c>
      <c r="H42" s="23"/>
      <c r="I42" s="23">
        <v>0</v>
      </c>
      <c r="J42" s="23"/>
      <c r="K42" s="23">
        <v>0</v>
      </c>
      <c r="L42" s="23"/>
      <c r="M42" s="23">
        <v>0</v>
      </c>
      <c r="N42" s="23"/>
      <c r="O42" s="23">
        <v>0</v>
      </c>
      <c r="P42" s="23"/>
      <c r="Q42" s="23">
        <v>3475000</v>
      </c>
      <c r="R42" s="23"/>
      <c r="S42" s="23">
        <v>37890</v>
      </c>
      <c r="T42" s="23"/>
      <c r="U42" s="23">
        <v>63343544402</v>
      </c>
      <c r="V42" s="23"/>
      <c r="W42" s="23">
        <v>130884326887.5</v>
      </c>
      <c r="Y42" s="7">
        <v>6.6140855828023962E-3</v>
      </c>
    </row>
    <row r="43" spans="1:25" x14ac:dyDescent="0.5">
      <c r="A43" s="1" t="s">
        <v>49</v>
      </c>
      <c r="C43" s="23">
        <v>3500000</v>
      </c>
      <c r="D43" s="23"/>
      <c r="E43" s="23">
        <v>51581221928</v>
      </c>
      <c r="F43" s="23"/>
      <c r="G43" s="23">
        <v>63390568500</v>
      </c>
      <c r="H43" s="23"/>
      <c r="I43" s="23">
        <v>0</v>
      </c>
      <c r="J43" s="23"/>
      <c r="K43" s="23">
        <v>0</v>
      </c>
      <c r="L43" s="23"/>
      <c r="M43" s="23">
        <v>-3500000</v>
      </c>
      <c r="N43" s="23"/>
      <c r="O43" s="23">
        <v>73341009276</v>
      </c>
      <c r="P43" s="23"/>
      <c r="Q43" s="23">
        <v>0</v>
      </c>
      <c r="R43" s="23"/>
      <c r="S43" s="23">
        <v>0</v>
      </c>
      <c r="T43" s="23"/>
      <c r="U43" s="23">
        <v>0</v>
      </c>
      <c r="V43" s="23"/>
      <c r="W43" s="23">
        <v>0</v>
      </c>
      <c r="Y43" s="7">
        <v>0</v>
      </c>
    </row>
    <row r="44" spans="1:25" x14ac:dyDescent="0.5">
      <c r="A44" s="1" t="s">
        <v>50</v>
      </c>
      <c r="C44" s="23">
        <v>8750000</v>
      </c>
      <c r="D44" s="23"/>
      <c r="E44" s="23">
        <v>21138152871</v>
      </c>
      <c r="F44" s="23"/>
      <c r="G44" s="23">
        <v>218927086875</v>
      </c>
      <c r="H44" s="23"/>
      <c r="I44" s="23">
        <v>8508382</v>
      </c>
      <c r="J44" s="23"/>
      <c r="K44" s="23">
        <v>0</v>
      </c>
      <c r="L44" s="23"/>
      <c r="M44" s="23">
        <v>-1000000</v>
      </c>
      <c r="N44" s="23"/>
      <c r="O44" s="23">
        <v>16004205345</v>
      </c>
      <c r="P44" s="23"/>
      <c r="Q44" s="23">
        <v>16258382</v>
      </c>
      <c r="R44" s="23"/>
      <c r="S44" s="23">
        <v>15900</v>
      </c>
      <c r="T44" s="23"/>
      <c r="U44" s="23">
        <v>19913347847</v>
      </c>
      <c r="V44" s="23"/>
      <c r="W44" s="23">
        <v>256970149570.89001</v>
      </c>
      <c r="Y44" s="7">
        <v>1.2985684397095831E-2</v>
      </c>
    </row>
    <row r="45" spans="1:25" x14ac:dyDescent="0.5">
      <c r="A45" s="1" t="s">
        <v>51</v>
      </c>
      <c r="C45" s="23">
        <v>0</v>
      </c>
      <c r="D45" s="23"/>
      <c r="E45" s="23">
        <v>0</v>
      </c>
      <c r="F45" s="23"/>
      <c r="G45" s="23">
        <v>0</v>
      </c>
      <c r="H45" s="23"/>
      <c r="I45" s="23">
        <v>3200000</v>
      </c>
      <c r="J45" s="23"/>
      <c r="K45" s="23">
        <v>145002905062</v>
      </c>
      <c r="L45" s="23"/>
      <c r="M45" s="23">
        <v>0</v>
      </c>
      <c r="N45" s="23"/>
      <c r="O45" s="23">
        <v>0</v>
      </c>
      <c r="P45" s="23"/>
      <c r="Q45" s="23">
        <v>3200000</v>
      </c>
      <c r="R45" s="23"/>
      <c r="S45" s="23">
        <v>48350</v>
      </c>
      <c r="T45" s="23"/>
      <c r="U45" s="23">
        <v>145002905062</v>
      </c>
      <c r="V45" s="23"/>
      <c r="W45" s="23">
        <v>153799416000</v>
      </c>
      <c r="Y45" s="7">
        <v>7.7720726705756476E-3</v>
      </c>
    </row>
    <row r="46" spans="1:25" x14ac:dyDescent="0.5">
      <c r="A46" s="1" t="s">
        <v>52</v>
      </c>
      <c r="C46" s="23">
        <v>0</v>
      </c>
      <c r="D46" s="23"/>
      <c r="E46" s="23">
        <v>0</v>
      </c>
      <c r="F46" s="23"/>
      <c r="G46" s="23">
        <v>0</v>
      </c>
      <c r="H46" s="23"/>
      <c r="I46" s="23">
        <v>496231</v>
      </c>
      <c r="J46" s="23"/>
      <c r="K46" s="23">
        <v>20577928942</v>
      </c>
      <c r="L46" s="23"/>
      <c r="M46" s="23">
        <v>0</v>
      </c>
      <c r="N46" s="23"/>
      <c r="O46" s="23">
        <v>0</v>
      </c>
      <c r="P46" s="23"/>
      <c r="Q46" s="23">
        <v>496231</v>
      </c>
      <c r="R46" s="23"/>
      <c r="S46" s="23">
        <v>55520</v>
      </c>
      <c r="T46" s="23"/>
      <c r="U46" s="23">
        <v>20577928942</v>
      </c>
      <c r="V46" s="23"/>
      <c r="W46" s="23">
        <v>27386818186.535999</v>
      </c>
      <c r="Y46" s="7">
        <v>1.3839606592628451E-3</v>
      </c>
    </row>
    <row r="47" spans="1:25" x14ac:dyDescent="0.5">
      <c r="A47" s="1" t="s">
        <v>53</v>
      </c>
      <c r="C47" s="23">
        <v>0</v>
      </c>
      <c r="D47" s="23"/>
      <c r="E47" s="23">
        <v>0</v>
      </c>
      <c r="F47" s="23"/>
      <c r="G47" s="23">
        <v>0</v>
      </c>
      <c r="H47" s="23"/>
      <c r="I47" s="23">
        <v>200081</v>
      </c>
      <c r="J47" s="23"/>
      <c r="K47" s="23">
        <v>2900604559</v>
      </c>
      <c r="L47" s="23"/>
      <c r="M47" s="23">
        <v>0</v>
      </c>
      <c r="N47" s="23"/>
      <c r="O47" s="23">
        <v>0</v>
      </c>
      <c r="P47" s="23"/>
      <c r="Q47" s="23">
        <v>200081</v>
      </c>
      <c r="R47" s="23"/>
      <c r="S47" s="23">
        <v>17685</v>
      </c>
      <c r="T47" s="23"/>
      <c r="U47" s="23">
        <v>2900604559</v>
      </c>
      <c r="V47" s="23"/>
      <c r="W47" s="23">
        <v>3517378811.7142501</v>
      </c>
      <c r="Y47" s="7">
        <v>1.7774660298180959E-4</v>
      </c>
    </row>
    <row r="48" spans="1:25" x14ac:dyDescent="0.5">
      <c r="A48" s="1" t="s">
        <v>54</v>
      </c>
      <c r="C48" s="23">
        <v>0</v>
      </c>
      <c r="D48" s="23"/>
      <c r="E48" s="23">
        <v>0</v>
      </c>
      <c r="F48" s="23"/>
      <c r="G48" s="23">
        <v>0</v>
      </c>
      <c r="H48" s="23"/>
      <c r="I48" s="23">
        <v>16400000</v>
      </c>
      <c r="J48" s="23"/>
      <c r="K48" s="23">
        <v>240839295130</v>
      </c>
      <c r="L48" s="23"/>
      <c r="M48" s="23">
        <v>0</v>
      </c>
      <c r="N48" s="23"/>
      <c r="O48" s="23">
        <v>0</v>
      </c>
      <c r="P48" s="23"/>
      <c r="Q48" s="23">
        <v>16400000</v>
      </c>
      <c r="R48" s="23"/>
      <c r="S48" s="23">
        <v>14440</v>
      </c>
      <c r="T48" s="23"/>
      <c r="U48" s="23">
        <v>250857934775</v>
      </c>
      <c r="V48" s="23"/>
      <c r="W48" s="23">
        <v>235406944800</v>
      </c>
      <c r="Y48" s="7">
        <v>1.1896013195159273E-2</v>
      </c>
    </row>
    <row r="49" spans="1:25" x14ac:dyDescent="0.5">
      <c r="A49" s="1" t="s">
        <v>55</v>
      </c>
      <c r="C49" s="23">
        <v>0</v>
      </c>
      <c r="D49" s="23"/>
      <c r="E49" s="23">
        <v>0</v>
      </c>
      <c r="F49" s="23"/>
      <c r="G49" s="23">
        <v>0</v>
      </c>
      <c r="H49" s="23"/>
      <c r="I49" s="23">
        <v>250000</v>
      </c>
      <c r="J49" s="23"/>
      <c r="K49" s="23">
        <v>79717793548</v>
      </c>
      <c r="L49" s="23"/>
      <c r="M49" s="23">
        <v>0</v>
      </c>
      <c r="N49" s="23"/>
      <c r="O49" s="23">
        <v>0</v>
      </c>
      <c r="P49" s="23"/>
      <c r="Q49" s="23">
        <v>250000</v>
      </c>
      <c r="R49" s="23"/>
      <c r="S49" s="23">
        <v>432430</v>
      </c>
      <c r="T49" s="23"/>
      <c r="U49" s="23">
        <v>79717793548</v>
      </c>
      <c r="V49" s="23"/>
      <c r="W49" s="23">
        <v>107464260375</v>
      </c>
      <c r="Y49" s="7">
        <v>5.4305800558056934E-3</v>
      </c>
    </row>
    <row r="50" spans="1:25" x14ac:dyDescent="0.5">
      <c r="A50" s="1" t="s">
        <v>56</v>
      </c>
      <c r="C50" s="23">
        <v>0</v>
      </c>
      <c r="D50" s="23"/>
      <c r="E50" s="23">
        <v>0</v>
      </c>
      <c r="F50" s="23"/>
      <c r="G50" s="23">
        <v>0</v>
      </c>
      <c r="H50" s="23"/>
      <c r="I50" s="23">
        <v>31471</v>
      </c>
      <c r="J50" s="23"/>
      <c r="K50" s="23">
        <v>787489390</v>
      </c>
      <c r="L50" s="23"/>
      <c r="M50" s="23">
        <v>0</v>
      </c>
      <c r="N50" s="23"/>
      <c r="O50" s="23">
        <v>0</v>
      </c>
      <c r="P50" s="23"/>
      <c r="Q50" s="23">
        <v>31471</v>
      </c>
      <c r="R50" s="23"/>
      <c r="S50" s="23">
        <v>26946</v>
      </c>
      <c r="T50" s="23"/>
      <c r="U50" s="23">
        <v>787489390</v>
      </c>
      <c r="V50" s="23"/>
      <c r="W50" s="23">
        <v>842971861.48230004</v>
      </c>
      <c r="Y50" s="7">
        <v>4.2598591965335326E-5</v>
      </c>
    </row>
    <row r="51" spans="1:25" x14ac:dyDescent="0.5">
      <c r="A51" s="1" t="s">
        <v>57</v>
      </c>
      <c r="C51" s="23">
        <v>0</v>
      </c>
      <c r="D51" s="23"/>
      <c r="E51" s="23">
        <v>0</v>
      </c>
      <c r="F51" s="23"/>
      <c r="G51" s="23">
        <v>0</v>
      </c>
      <c r="H51" s="23"/>
      <c r="I51" s="23">
        <v>700000</v>
      </c>
      <c r="J51" s="23"/>
      <c r="K51" s="23">
        <v>9318639645</v>
      </c>
      <c r="L51" s="23"/>
      <c r="M51" s="23">
        <v>-700000</v>
      </c>
      <c r="N51" s="23"/>
      <c r="O51" s="23">
        <v>0</v>
      </c>
      <c r="P51" s="23"/>
      <c r="Q51" s="23">
        <v>0</v>
      </c>
      <c r="R51" s="23"/>
      <c r="S51" s="23">
        <v>0</v>
      </c>
      <c r="T51" s="23"/>
      <c r="U51" s="23">
        <v>0</v>
      </c>
      <c r="V51" s="23"/>
      <c r="W51" s="23">
        <v>0</v>
      </c>
      <c r="Y51" s="7">
        <v>0</v>
      </c>
    </row>
    <row r="52" spans="1:25" x14ac:dyDescent="0.5">
      <c r="A52" s="1" t="s">
        <v>58</v>
      </c>
      <c r="C52" s="23">
        <v>0</v>
      </c>
      <c r="D52" s="23"/>
      <c r="E52" s="23">
        <v>0</v>
      </c>
      <c r="F52" s="23"/>
      <c r="G52" s="23">
        <v>0</v>
      </c>
      <c r="H52" s="23"/>
      <c r="I52" s="23">
        <v>12000000</v>
      </c>
      <c r="J52" s="23"/>
      <c r="K52" s="23">
        <v>0</v>
      </c>
      <c r="L52" s="23"/>
      <c r="M52" s="23">
        <v>0</v>
      </c>
      <c r="N52" s="23"/>
      <c r="O52" s="23">
        <v>0</v>
      </c>
      <c r="P52" s="23"/>
      <c r="Q52" s="23">
        <v>12000000</v>
      </c>
      <c r="R52" s="23"/>
      <c r="S52" s="23">
        <v>8726</v>
      </c>
      <c r="T52" s="23"/>
      <c r="U52" s="23">
        <v>89997159737</v>
      </c>
      <c r="V52" s="23"/>
      <c r="W52" s="23">
        <v>104088963600</v>
      </c>
      <c r="Y52" s="7">
        <v>5.260013401507997E-3</v>
      </c>
    </row>
    <row r="53" spans="1:25" x14ac:dyDescent="0.5">
      <c r="A53" s="1" t="s">
        <v>59</v>
      </c>
      <c r="C53" s="23">
        <v>0</v>
      </c>
      <c r="D53" s="23"/>
      <c r="E53" s="23">
        <v>0</v>
      </c>
      <c r="F53" s="23"/>
      <c r="G53" s="23">
        <v>0</v>
      </c>
      <c r="H53" s="23"/>
      <c r="I53" s="23">
        <v>12000000</v>
      </c>
      <c r="J53" s="23"/>
      <c r="K53" s="23">
        <v>77997159737</v>
      </c>
      <c r="L53" s="23"/>
      <c r="M53" s="23">
        <v>-12000000</v>
      </c>
      <c r="N53" s="23"/>
      <c r="O53" s="23">
        <v>0</v>
      </c>
      <c r="P53" s="23"/>
      <c r="Q53" s="23">
        <v>0</v>
      </c>
      <c r="R53" s="23"/>
      <c r="S53" s="23">
        <v>0</v>
      </c>
      <c r="T53" s="23"/>
      <c r="U53" s="23">
        <v>0</v>
      </c>
      <c r="V53" s="23"/>
      <c r="W53" s="23">
        <v>0</v>
      </c>
      <c r="Y53" s="7">
        <v>0</v>
      </c>
    </row>
    <row r="54" spans="1:25" ht="22.5" thickBot="1" x14ac:dyDescent="0.55000000000000004">
      <c r="E54" s="4">
        <f>SUM(E9:E53)</f>
        <v>6051546187741</v>
      </c>
      <c r="G54" s="4">
        <f>SUM(G9:G53)</f>
        <v>13286969275392.924</v>
      </c>
      <c r="K54" s="4">
        <f>SUM(K9:K53)</f>
        <v>956472563278</v>
      </c>
      <c r="M54" s="5"/>
      <c r="O54" s="4">
        <f>SUM(O9:O53)</f>
        <v>214593986032</v>
      </c>
      <c r="S54" s="5"/>
      <c r="U54" s="4">
        <f>SUM(U9:U53)</f>
        <v>6908180522506</v>
      </c>
      <c r="W54" s="4">
        <f>SUM(W9:W53)</f>
        <v>14989105179839.783</v>
      </c>
      <c r="Y54" s="22">
        <f>SUM(Y9:Y53)</f>
        <v>0.75745680805846916</v>
      </c>
    </row>
    <row r="55" spans="1:25" ht="22.5" thickTop="1" x14ac:dyDescent="0.5">
      <c r="G55" s="3"/>
      <c r="W55" s="3"/>
      <c r="Y55" s="3"/>
    </row>
    <row r="56" spans="1:25" x14ac:dyDescent="0.5">
      <c r="G56" s="3"/>
      <c r="W56" s="3"/>
      <c r="Y56" s="3"/>
    </row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27"/>
  <sheetViews>
    <sheetView rightToLeft="1" topLeftCell="F6" workbookViewId="0">
      <selection activeCell="AK27" sqref="AK27"/>
    </sheetView>
  </sheetViews>
  <sheetFormatPr defaultRowHeight="21.75" x14ac:dyDescent="0.5"/>
  <cols>
    <col min="1" max="1" width="36.285156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customWidth="1"/>
    <col min="12" max="12" width="1" style="1" customWidth="1"/>
    <col min="13" max="13" width="9.285156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6" style="1" bestFit="1" customWidth="1"/>
    <col min="22" max="22" width="1" style="1" customWidth="1"/>
    <col min="23" max="23" width="15.140625" style="1" bestFit="1" customWidth="1"/>
    <col min="24" max="24" width="1" style="1" customWidth="1"/>
    <col min="25" max="25" width="6" style="1" bestFit="1" customWidth="1"/>
    <col min="26" max="26" width="1" style="1" customWidth="1"/>
    <col min="27" max="27" width="11.5703125" style="1" bestFit="1" customWidth="1"/>
    <col min="28" max="28" width="1" style="1" customWidth="1"/>
    <col min="29" max="29" width="11.42578125" style="1" customWidth="1"/>
    <col min="30" max="30" width="1" style="1" customWidth="1"/>
    <col min="31" max="31" width="18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30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9" ht="22.5" x14ac:dyDescent="0.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9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6" spans="1:39" ht="22.5" x14ac:dyDescent="0.55000000000000004">
      <c r="A6" s="25" t="s">
        <v>61</v>
      </c>
      <c r="B6" s="25" t="s">
        <v>61</v>
      </c>
      <c r="C6" s="25" t="s">
        <v>61</v>
      </c>
      <c r="D6" s="25" t="s">
        <v>61</v>
      </c>
      <c r="E6" s="25" t="s">
        <v>61</v>
      </c>
      <c r="F6" s="25" t="s">
        <v>61</v>
      </c>
      <c r="G6" s="25" t="s">
        <v>61</v>
      </c>
      <c r="H6" s="25" t="s">
        <v>61</v>
      </c>
      <c r="I6" s="25" t="s">
        <v>61</v>
      </c>
      <c r="J6" s="25" t="s">
        <v>61</v>
      </c>
      <c r="K6" s="25" t="s">
        <v>61</v>
      </c>
      <c r="L6" s="25" t="s">
        <v>61</v>
      </c>
      <c r="M6" s="25" t="s">
        <v>61</v>
      </c>
      <c r="N6" s="2"/>
      <c r="O6" s="25" t="s">
        <v>246</v>
      </c>
      <c r="P6" s="25" t="s">
        <v>4</v>
      </c>
      <c r="Q6" s="25" t="s">
        <v>4</v>
      </c>
      <c r="R6" s="25" t="s">
        <v>4</v>
      </c>
      <c r="S6" s="25" t="s">
        <v>4</v>
      </c>
      <c r="U6" s="25" t="s">
        <v>5</v>
      </c>
      <c r="V6" s="25" t="s">
        <v>5</v>
      </c>
      <c r="W6" s="25" t="s">
        <v>5</v>
      </c>
      <c r="X6" s="25" t="s">
        <v>5</v>
      </c>
      <c r="Y6" s="25" t="s">
        <v>5</v>
      </c>
      <c r="Z6" s="25" t="s">
        <v>5</v>
      </c>
      <c r="AA6" s="25" t="s">
        <v>5</v>
      </c>
      <c r="AC6" s="25" t="s">
        <v>6</v>
      </c>
      <c r="AD6" s="25" t="s">
        <v>6</v>
      </c>
      <c r="AE6" s="25" t="s">
        <v>6</v>
      </c>
      <c r="AF6" s="25" t="s">
        <v>6</v>
      </c>
      <c r="AG6" s="25" t="s">
        <v>6</v>
      </c>
      <c r="AH6" s="25" t="s">
        <v>6</v>
      </c>
      <c r="AI6" s="25" t="s">
        <v>6</v>
      </c>
      <c r="AJ6" s="25" t="s">
        <v>6</v>
      </c>
      <c r="AK6" s="25" t="s">
        <v>6</v>
      </c>
    </row>
    <row r="7" spans="1:39" ht="22.5" x14ac:dyDescent="0.55000000000000004">
      <c r="A7" s="27" t="s">
        <v>62</v>
      </c>
      <c r="B7" s="2"/>
      <c r="C7" s="27" t="s">
        <v>63</v>
      </c>
      <c r="D7" s="2"/>
      <c r="E7" s="27" t="s">
        <v>64</v>
      </c>
      <c r="F7" s="2"/>
      <c r="G7" s="27" t="s">
        <v>65</v>
      </c>
      <c r="H7" s="2"/>
      <c r="I7" s="27" t="s">
        <v>66</v>
      </c>
      <c r="J7" s="2"/>
      <c r="K7" s="27" t="s">
        <v>67</v>
      </c>
      <c r="L7" s="2"/>
      <c r="M7" s="27" t="s">
        <v>60</v>
      </c>
      <c r="N7" s="2"/>
      <c r="O7" s="27" t="s">
        <v>7</v>
      </c>
      <c r="P7" s="2"/>
      <c r="Q7" s="27" t="s">
        <v>8</v>
      </c>
      <c r="R7" s="2"/>
      <c r="S7" s="27" t="s">
        <v>9</v>
      </c>
      <c r="U7" s="25" t="s">
        <v>10</v>
      </c>
      <c r="V7" s="25" t="s">
        <v>10</v>
      </c>
      <c r="W7" s="25" t="s">
        <v>10</v>
      </c>
      <c r="Y7" s="25" t="s">
        <v>11</v>
      </c>
      <c r="Z7" s="25" t="s">
        <v>11</v>
      </c>
      <c r="AA7" s="25" t="s">
        <v>11</v>
      </c>
      <c r="AC7" s="27" t="s">
        <v>7</v>
      </c>
      <c r="AE7" s="27" t="s">
        <v>68</v>
      </c>
      <c r="AG7" s="27" t="s">
        <v>8</v>
      </c>
      <c r="AI7" s="27" t="s">
        <v>9</v>
      </c>
      <c r="AK7" s="27" t="s">
        <v>13</v>
      </c>
    </row>
    <row r="8" spans="1:39" ht="22.5" x14ac:dyDescent="0.55000000000000004">
      <c r="A8" s="25" t="s">
        <v>62</v>
      </c>
      <c r="B8" s="2"/>
      <c r="C8" s="25" t="s">
        <v>63</v>
      </c>
      <c r="D8" s="2"/>
      <c r="E8" s="25" t="s">
        <v>64</v>
      </c>
      <c r="F8" s="2"/>
      <c r="G8" s="25" t="s">
        <v>65</v>
      </c>
      <c r="H8" s="2"/>
      <c r="I8" s="25" t="s">
        <v>66</v>
      </c>
      <c r="J8" s="2"/>
      <c r="K8" s="25" t="s">
        <v>67</v>
      </c>
      <c r="L8" s="2"/>
      <c r="M8" s="25" t="s">
        <v>60</v>
      </c>
      <c r="N8" s="2"/>
      <c r="O8" s="25" t="s">
        <v>7</v>
      </c>
      <c r="P8" s="2"/>
      <c r="Q8" s="25" t="s">
        <v>8</v>
      </c>
      <c r="R8" s="2"/>
      <c r="S8" s="25" t="s">
        <v>9</v>
      </c>
      <c r="U8" s="25" t="s">
        <v>7</v>
      </c>
      <c r="W8" s="25" t="s">
        <v>8</v>
      </c>
      <c r="Y8" s="25" t="s">
        <v>7</v>
      </c>
      <c r="AA8" s="25" t="s">
        <v>14</v>
      </c>
      <c r="AC8" s="25" t="s">
        <v>7</v>
      </c>
      <c r="AE8" s="25" t="s">
        <v>68</v>
      </c>
      <c r="AG8" s="25" t="s">
        <v>8</v>
      </c>
      <c r="AI8" s="25" t="s">
        <v>9</v>
      </c>
      <c r="AK8" s="25" t="s">
        <v>13</v>
      </c>
    </row>
    <row r="9" spans="1:39" x14ac:dyDescent="0.5">
      <c r="A9" s="1" t="s">
        <v>69</v>
      </c>
      <c r="C9" s="1" t="s">
        <v>70</v>
      </c>
      <c r="E9" s="1" t="s">
        <v>70</v>
      </c>
      <c r="G9" s="1" t="s">
        <v>71</v>
      </c>
      <c r="I9" s="1" t="s">
        <v>72</v>
      </c>
      <c r="K9" s="3">
        <v>19</v>
      </c>
      <c r="M9" s="3">
        <v>19</v>
      </c>
      <c r="O9" s="24">
        <v>50000</v>
      </c>
      <c r="P9" s="23"/>
      <c r="Q9" s="23">
        <v>50036250000</v>
      </c>
      <c r="R9" s="23"/>
      <c r="S9" s="23">
        <v>49500876339</v>
      </c>
      <c r="T9" s="23"/>
      <c r="U9" s="23">
        <v>0</v>
      </c>
      <c r="V9" s="23"/>
      <c r="W9" s="23">
        <v>0</v>
      </c>
      <c r="X9" s="23"/>
      <c r="Y9" s="23">
        <v>0</v>
      </c>
      <c r="Z9" s="23"/>
      <c r="AA9" s="23">
        <v>0</v>
      </c>
      <c r="AB9" s="23"/>
      <c r="AC9" s="23">
        <v>50000</v>
      </c>
      <c r="AD9" s="23"/>
      <c r="AE9" s="23">
        <v>990010</v>
      </c>
      <c r="AF9" s="23"/>
      <c r="AG9" s="23">
        <v>50036250000</v>
      </c>
      <c r="AH9" s="23"/>
      <c r="AI9" s="23">
        <v>49491528034</v>
      </c>
      <c r="AK9" s="8">
        <v>2.5009961836141167E-3</v>
      </c>
      <c r="AM9" s="8"/>
    </row>
    <row r="10" spans="1:39" x14ac:dyDescent="0.5">
      <c r="A10" s="1" t="s">
        <v>73</v>
      </c>
      <c r="C10" s="1" t="s">
        <v>70</v>
      </c>
      <c r="E10" s="1" t="s">
        <v>70</v>
      </c>
      <c r="G10" s="1" t="s">
        <v>74</v>
      </c>
      <c r="I10" s="1" t="s">
        <v>75</v>
      </c>
      <c r="K10" s="3">
        <v>20</v>
      </c>
      <c r="M10" s="3">
        <v>20</v>
      </c>
      <c r="O10" s="24">
        <v>150000</v>
      </c>
      <c r="P10" s="23"/>
      <c r="Q10" s="23">
        <v>150068750000</v>
      </c>
      <c r="R10" s="23"/>
      <c r="S10" s="23">
        <v>151475240135</v>
      </c>
      <c r="T10" s="23"/>
      <c r="U10" s="23">
        <v>0</v>
      </c>
      <c r="V10" s="23"/>
      <c r="W10" s="23">
        <v>0</v>
      </c>
      <c r="X10" s="23"/>
      <c r="Y10" s="23">
        <v>0</v>
      </c>
      <c r="Z10" s="23"/>
      <c r="AA10" s="23">
        <v>0</v>
      </c>
      <c r="AB10" s="23"/>
      <c r="AC10" s="23">
        <v>150000</v>
      </c>
      <c r="AD10" s="23"/>
      <c r="AE10" s="23">
        <v>1000000</v>
      </c>
      <c r="AF10" s="23"/>
      <c r="AG10" s="23">
        <v>150068750000</v>
      </c>
      <c r="AH10" s="23"/>
      <c r="AI10" s="23">
        <v>149972812500</v>
      </c>
      <c r="AK10" s="8">
        <v>7.5786997615167537E-3</v>
      </c>
      <c r="AM10" s="8"/>
    </row>
    <row r="11" spans="1:39" x14ac:dyDescent="0.5">
      <c r="A11" s="1" t="s">
        <v>76</v>
      </c>
      <c r="C11" s="1" t="s">
        <v>70</v>
      </c>
      <c r="E11" s="1" t="s">
        <v>70</v>
      </c>
      <c r="G11" s="1" t="s">
        <v>77</v>
      </c>
      <c r="I11" s="1" t="s">
        <v>78</v>
      </c>
      <c r="K11" s="3">
        <v>20</v>
      </c>
      <c r="M11" s="3">
        <v>20</v>
      </c>
      <c r="O11" s="24">
        <v>150000</v>
      </c>
      <c r="P11" s="23"/>
      <c r="Q11" s="23">
        <v>149318656250</v>
      </c>
      <c r="R11" s="23"/>
      <c r="S11" s="23">
        <v>151472540625</v>
      </c>
      <c r="T11" s="23"/>
      <c r="U11" s="23">
        <v>0</v>
      </c>
      <c r="V11" s="23"/>
      <c r="W11" s="23">
        <v>0</v>
      </c>
      <c r="X11" s="23"/>
      <c r="Y11" s="23">
        <v>0</v>
      </c>
      <c r="Z11" s="23"/>
      <c r="AA11" s="23">
        <v>0</v>
      </c>
      <c r="AB11" s="23"/>
      <c r="AC11" s="23">
        <v>150000</v>
      </c>
      <c r="AD11" s="23"/>
      <c r="AE11" s="23">
        <v>1010000</v>
      </c>
      <c r="AF11" s="23"/>
      <c r="AG11" s="23">
        <v>149318656250</v>
      </c>
      <c r="AH11" s="23"/>
      <c r="AI11" s="23">
        <v>151472540625</v>
      </c>
      <c r="AK11" s="8">
        <v>7.6544867591319208E-3</v>
      </c>
      <c r="AM11" s="8"/>
    </row>
    <row r="12" spans="1:39" x14ac:dyDescent="0.5">
      <c r="A12" s="1" t="s">
        <v>79</v>
      </c>
      <c r="C12" s="1" t="s">
        <v>70</v>
      </c>
      <c r="E12" s="1" t="s">
        <v>70</v>
      </c>
      <c r="G12" s="1" t="s">
        <v>80</v>
      </c>
      <c r="I12" s="1" t="s">
        <v>81</v>
      </c>
      <c r="K12" s="3">
        <v>0</v>
      </c>
      <c r="M12" s="3">
        <v>0</v>
      </c>
      <c r="O12" s="24">
        <v>17518</v>
      </c>
      <c r="P12" s="23"/>
      <c r="Q12" s="23">
        <v>12373724504</v>
      </c>
      <c r="R12" s="23"/>
      <c r="S12" s="23">
        <v>14398482134</v>
      </c>
      <c r="T12" s="23"/>
      <c r="U12" s="23">
        <v>0</v>
      </c>
      <c r="V12" s="23"/>
      <c r="W12" s="23">
        <v>0</v>
      </c>
      <c r="X12" s="23"/>
      <c r="Y12" s="23">
        <v>0</v>
      </c>
      <c r="Z12" s="23"/>
      <c r="AA12" s="23">
        <v>0</v>
      </c>
      <c r="AB12" s="23"/>
      <c r="AC12" s="23">
        <v>17518</v>
      </c>
      <c r="AD12" s="23"/>
      <c r="AE12" s="23">
        <v>834674</v>
      </c>
      <c r="AF12" s="23"/>
      <c r="AG12" s="23">
        <v>12373724504</v>
      </c>
      <c r="AH12" s="23"/>
      <c r="AI12" s="23">
        <v>14619168927</v>
      </c>
      <c r="AK12" s="8">
        <v>7.3876251444326307E-4</v>
      </c>
      <c r="AM12" s="8"/>
    </row>
    <row r="13" spans="1:39" x14ac:dyDescent="0.5">
      <c r="A13" s="1" t="s">
        <v>82</v>
      </c>
      <c r="C13" s="1" t="s">
        <v>70</v>
      </c>
      <c r="E13" s="1" t="s">
        <v>70</v>
      </c>
      <c r="G13" s="1" t="s">
        <v>83</v>
      </c>
      <c r="I13" s="1" t="s">
        <v>84</v>
      </c>
      <c r="K13" s="3">
        <v>0</v>
      </c>
      <c r="M13" s="3">
        <v>0</v>
      </c>
      <c r="O13" s="24">
        <v>7874</v>
      </c>
      <c r="P13" s="23"/>
      <c r="Q13" s="23">
        <v>6182050736</v>
      </c>
      <c r="R13" s="23"/>
      <c r="S13" s="23">
        <v>7125512910</v>
      </c>
      <c r="T13" s="23"/>
      <c r="U13" s="23">
        <v>0</v>
      </c>
      <c r="V13" s="23"/>
      <c r="W13" s="23">
        <v>0</v>
      </c>
      <c r="X13" s="23"/>
      <c r="Y13" s="23">
        <v>0</v>
      </c>
      <c r="Z13" s="23"/>
      <c r="AA13" s="23">
        <v>0</v>
      </c>
      <c r="AB13" s="23"/>
      <c r="AC13" s="23">
        <v>7874</v>
      </c>
      <c r="AD13" s="23"/>
      <c r="AE13" s="23">
        <v>911450</v>
      </c>
      <c r="AF13" s="23"/>
      <c r="AG13" s="23">
        <v>6182050736</v>
      </c>
      <c r="AH13" s="23"/>
      <c r="AI13" s="23">
        <v>7175456512</v>
      </c>
      <c r="AK13" s="8">
        <v>3.6260325888246069E-4</v>
      </c>
      <c r="AM13" s="8"/>
    </row>
    <row r="14" spans="1:39" x14ac:dyDescent="0.5">
      <c r="A14" s="1" t="s">
        <v>85</v>
      </c>
      <c r="C14" s="1" t="s">
        <v>70</v>
      </c>
      <c r="E14" s="1" t="s">
        <v>70</v>
      </c>
      <c r="G14" s="1" t="s">
        <v>86</v>
      </c>
      <c r="I14" s="1" t="s">
        <v>87</v>
      </c>
      <c r="K14" s="3">
        <v>0</v>
      </c>
      <c r="M14" s="3">
        <v>0</v>
      </c>
      <c r="O14" s="24">
        <v>9111</v>
      </c>
      <c r="P14" s="23"/>
      <c r="Q14" s="23">
        <v>7174480158</v>
      </c>
      <c r="R14" s="23"/>
      <c r="S14" s="23">
        <v>8262680222</v>
      </c>
      <c r="T14" s="23"/>
      <c r="U14" s="23">
        <v>0</v>
      </c>
      <c r="V14" s="23"/>
      <c r="W14" s="23">
        <v>0</v>
      </c>
      <c r="X14" s="23"/>
      <c r="Y14" s="23">
        <v>0</v>
      </c>
      <c r="Z14" s="23"/>
      <c r="AA14" s="23">
        <v>0</v>
      </c>
      <c r="AB14" s="23"/>
      <c r="AC14" s="23">
        <v>9111</v>
      </c>
      <c r="AD14" s="23"/>
      <c r="AE14" s="23">
        <v>911982</v>
      </c>
      <c r="AF14" s="23"/>
      <c r="AG14" s="23">
        <v>7174480158</v>
      </c>
      <c r="AH14" s="23"/>
      <c r="AI14" s="23">
        <v>8307561983</v>
      </c>
      <c r="AK14" s="8">
        <v>4.1981287787976735E-4</v>
      </c>
      <c r="AM14" s="8"/>
    </row>
    <row r="15" spans="1:39" x14ac:dyDescent="0.5">
      <c r="A15" s="1" t="s">
        <v>88</v>
      </c>
      <c r="C15" s="1" t="s">
        <v>70</v>
      </c>
      <c r="E15" s="1" t="s">
        <v>70</v>
      </c>
      <c r="G15" s="1" t="s">
        <v>89</v>
      </c>
      <c r="I15" s="1" t="s">
        <v>90</v>
      </c>
      <c r="K15" s="3">
        <v>0</v>
      </c>
      <c r="M15" s="3">
        <v>0</v>
      </c>
      <c r="O15" s="24">
        <v>39182</v>
      </c>
      <c r="P15" s="23"/>
      <c r="Q15" s="23">
        <v>29249307987</v>
      </c>
      <c r="R15" s="23"/>
      <c r="S15" s="23">
        <v>33400126509</v>
      </c>
      <c r="T15" s="23"/>
      <c r="U15" s="23">
        <v>0</v>
      </c>
      <c r="V15" s="23"/>
      <c r="W15" s="23">
        <v>0</v>
      </c>
      <c r="X15" s="23"/>
      <c r="Y15" s="23">
        <v>0</v>
      </c>
      <c r="Z15" s="23"/>
      <c r="AA15" s="23">
        <v>0</v>
      </c>
      <c r="AB15" s="23"/>
      <c r="AC15" s="23">
        <v>39182</v>
      </c>
      <c r="AD15" s="23"/>
      <c r="AE15" s="23">
        <v>862131</v>
      </c>
      <c r="AF15" s="23"/>
      <c r="AG15" s="23">
        <v>29249307987</v>
      </c>
      <c r="AH15" s="23"/>
      <c r="AI15" s="23">
        <v>33773894213</v>
      </c>
      <c r="AK15" s="8">
        <v>1.706724037182107E-3</v>
      </c>
      <c r="AM15" s="8"/>
    </row>
    <row r="16" spans="1:39" x14ac:dyDescent="0.5">
      <c r="A16" s="1" t="s">
        <v>91</v>
      </c>
      <c r="C16" s="1" t="s">
        <v>70</v>
      </c>
      <c r="E16" s="1" t="s">
        <v>70</v>
      </c>
      <c r="G16" s="1" t="s">
        <v>92</v>
      </c>
      <c r="I16" s="1" t="s">
        <v>93</v>
      </c>
      <c r="K16" s="3">
        <v>0</v>
      </c>
      <c r="M16" s="3">
        <v>0</v>
      </c>
      <c r="O16" s="24">
        <v>22698</v>
      </c>
      <c r="P16" s="23"/>
      <c r="Q16" s="23">
        <v>17416308538</v>
      </c>
      <c r="R16" s="23"/>
      <c r="S16" s="23">
        <v>20012716827</v>
      </c>
      <c r="T16" s="23"/>
      <c r="U16" s="23">
        <v>0</v>
      </c>
      <c r="V16" s="23"/>
      <c r="W16" s="23">
        <v>0</v>
      </c>
      <c r="X16" s="23"/>
      <c r="Y16" s="23">
        <v>0</v>
      </c>
      <c r="Z16" s="23"/>
      <c r="AA16" s="23">
        <v>0</v>
      </c>
      <c r="AB16" s="23"/>
      <c r="AC16" s="23">
        <v>22698</v>
      </c>
      <c r="AD16" s="23"/>
      <c r="AE16" s="23">
        <v>900431</v>
      </c>
      <c r="AF16" s="23"/>
      <c r="AG16" s="23">
        <v>17416308538</v>
      </c>
      <c r="AH16" s="23"/>
      <c r="AI16" s="23">
        <v>20434278453</v>
      </c>
      <c r="AK16" s="8">
        <v>1.0326222377040374E-3</v>
      </c>
      <c r="AM16" s="8"/>
    </row>
    <row r="17" spans="1:39" x14ac:dyDescent="0.5">
      <c r="A17" s="1" t="s">
        <v>94</v>
      </c>
      <c r="C17" s="1" t="s">
        <v>70</v>
      </c>
      <c r="E17" s="1" t="s">
        <v>70</v>
      </c>
      <c r="G17" s="1" t="s">
        <v>95</v>
      </c>
      <c r="I17" s="1" t="s">
        <v>96</v>
      </c>
      <c r="K17" s="3">
        <v>0</v>
      </c>
      <c r="M17" s="3">
        <v>0</v>
      </c>
      <c r="O17" s="24">
        <v>342760</v>
      </c>
      <c r="P17" s="23"/>
      <c r="Q17" s="23">
        <v>286897976664</v>
      </c>
      <c r="R17" s="23"/>
      <c r="S17" s="23">
        <v>333963534016</v>
      </c>
      <c r="T17" s="23"/>
      <c r="U17" s="23">
        <v>0</v>
      </c>
      <c r="V17" s="23"/>
      <c r="W17" s="23">
        <v>0</v>
      </c>
      <c r="X17" s="23"/>
      <c r="Y17" s="23">
        <v>0</v>
      </c>
      <c r="Z17" s="23"/>
      <c r="AA17" s="23">
        <v>0</v>
      </c>
      <c r="AB17" s="23"/>
      <c r="AC17" s="23">
        <v>342760</v>
      </c>
      <c r="AD17" s="23"/>
      <c r="AE17" s="23">
        <v>989998</v>
      </c>
      <c r="AF17" s="23"/>
      <c r="AG17" s="23">
        <v>286897976664</v>
      </c>
      <c r="AH17" s="23"/>
      <c r="AI17" s="23">
        <v>339270210606</v>
      </c>
      <c r="AK17" s="8">
        <v>1.7144621223993056E-2</v>
      </c>
      <c r="AM17" s="8"/>
    </row>
    <row r="18" spans="1:39" x14ac:dyDescent="0.5">
      <c r="A18" s="1" t="s">
        <v>97</v>
      </c>
      <c r="C18" s="1" t="s">
        <v>70</v>
      </c>
      <c r="E18" s="1" t="s">
        <v>70</v>
      </c>
      <c r="G18" s="1" t="s">
        <v>98</v>
      </c>
      <c r="I18" s="1" t="s">
        <v>99</v>
      </c>
      <c r="K18" s="3">
        <v>0</v>
      </c>
      <c r="M18" s="3">
        <v>0</v>
      </c>
      <c r="O18" s="24">
        <v>18137</v>
      </c>
      <c r="P18" s="23"/>
      <c r="Q18" s="23">
        <v>14098103039</v>
      </c>
      <c r="R18" s="23"/>
      <c r="S18" s="23">
        <v>16141216588</v>
      </c>
      <c r="T18" s="23"/>
      <c r="U18" s="23">
        <v>0</v>
      </c>
      <c r="V18" s="23"/>
      <c r="W18" s="23">
        <v>0</v>
      </c>
      <c r="X18" s="23"/>
      <c r="Y18" s="23">
        <v>0</v>
      </c>
      <c r="Z18" s="23"/>
      <c r="AA18" s="23">
        <v>0</v>
      </c>
      <c r="AB18" s="23"/>
      <c r="AC18" s="23">
        <v>18137</v>
      </c>
      <c r="AD18" s="23"/>
      <c r="AE18" s="23">
        <v>926154</v>
      </c>
      <c r="AF18" s="23"/>
      <c r="AG18" s="23">
        <v>14098103039</v>
      </c>
      <c r="AH18" s="23"/>
      <c r="AI18" s="23">
        <v>16794610523</v>
      </c>
      <c r="AK18" s="8">
        <v>8.4869589790100692E-4</v>
      </c>
      <c r="AM18" s="8"/>
    </row>
    <row r="19" spans="1:39" x14ac:dyDescent="0.5">
      <c r="A19" s="1" t="s">
        <v>100</v>
      </c>
      <c r="C19" s="1" t="s">
        <v>70</v>
      </c>
      <c r="E19" s="1" t="s">
        <v>70</v>
      </c>
      <c r="G19" s="1" t="s">
        <v>101</v>
      </c>
      <c r="I19" s="1" t="s">
        <v>102</v>
      </c>
      <c r="K19" s="3">
        <v>0</v>
      </c>
      <c r="M19" s="3">
        <v>0</v>
      </c>
      <c r="O19" s="24">
        <v>79317</v>
      </c>
      <c r="P19" s="23"/>
      <c r="Q19" s="23">
        <v>61827767765</v>
      </c>
      <c r="R19" s="23"/>
      <c r="S19" s="23">
        <v>70741905555</v>
      </c>
      <c r="T19" s="23"/>
      <c r="U19" s="23">
        <v>0</v>
      </c>
      <c r="V19" s="23"/>
      <c r="W19" s="23">
        <v>0</v>
      </c>
      <c r="X19" s="23"/>
      <c r="Y19" s="23">
        <v>0</v>
      </c>
      <c r="Z19" s="23"/>
      <c r="AA19" s="23">
        <v>0</v>
      </c>
      <c r="AB19" s="23"/>
      <c r="AC19" s="23">
        <v>79317</v>
      </c>
      <c r="AD19" s="23"/>
      <c r="AE19" s="23">
        <v>907234</v>
      </c>
      <c r="AF19" s="23"/>
      <c r="AG19" s="23">
        <v>61827767765</v>
      </c>
      <c r="AH19" s="23"/>
      <c r="AI19" s="23">
        <v>71946036594</v>
      </c>
      <c r="AK19" s="8">
        <v>3.6357083746563958E-3</v>
      </c>
      <c r="AM19" s="8"/>
    </row>
    <row r="20" spans="1:39" x14ac:dyDescent="0.5">
      <c r="A20" s="1" t="s">
        <v>103</v>
      </c>
      <c r="C20" s="1" t="s">
        <v>70</v>
      </c>
      <c r="E20" s="1" t="s">
        <v>70</v>
      </c>
      <c r="G20" s="1" t="s">
        <v>104</v>
      </c>
      <c r="I20" s="1" t="s">
        <v>105</v>
      </c>
      <c r="K20" s="3">
        <v>18</v>
      </c>
      <c r="M20" s="3">
        <v>18</v>
      </c>
      <c r="O20" s="24">
        <v>2000</v>
      </c>
      <c r="P20" s="23"/>
      <c r="Q20" s="23">
        <v>1960355250</v>
      </c>
      <c r="R20" s="23"/>
      <c r="S20" s="23">
        <v>1769679187</v>
      </c>
      <c r="T20" s="23"/>
      <c r="U20" s="23">
        <v>0</v>
      </c>
      <c r="V20" s="23"/>
      <c r="W20" s="23">
        <v>0</v>
      </c>
      <c r="X20" s="23"/>
      <c r="Y20" s="23">
        <v>0</v>
      </c>
      <c r="Z20" s="23"/>
      <c r="AA20" s="23">
        <v>0</v>
      </c>
      <c r="AB20" s="23"/>
      <c r="AC20" s="23">
        <v>2000</v>
      </c>
      <c r="AD20" s="23"/>
      <c r="AE20" s="23">
        <v>885000</v>
      </c>
      <c r="AF20" s="23"/>
      <c r="AG20" s="23">
        <v>1960355250</v>
      </c>
      <c r="AH20" s="23"/>
      <c r="AI20" s="23">
        <v>1769679187</v>
      </c>
      <c r="AK20" s="8">
        <v>8.9428657160630775E-5</v>
      </c>
      <c r="AM20" s="8"/>
    </row>
    <row r="21" spans="1:39" x14ac:dyDescent="0.5">
      <c r="A21" s="1" t="s">
        <v>106</v>
      </c>
      <c r="C21" s="1" t="s">
        <v>70</v>
      </c>
      <c r="E21" s="1" t="s">
        <v>70</v>
      </c>
      <c r="G21" s="1" t="s">
        <v>107</v>
      </c>
      <c r="I21" s="1" t="s">
        <v>108</v>
      </c>
      <c r="K21" s="3">
        <v>15</v>
      </c>
      <c r="M21" s="3">
        <v>15</v>
      </c>
      <c r="O21" s="24">
        <v>400000</v>
      </c>
      <c r="P21" s="23"/>
      <c r="Q21" s="23">
        <v>391637237500</v>
      </c>
      <c r="R21" s="23"/>
      <c r="S21" s="23">
        <v>404397489667</v>
      </c>
      <c r="T21" s="23"/>
      <c r="U21" s="23">
        <v>0</v>
      </c>
      <c r="V21" s="23"/>
      <c r="W21" s="23">
        <v>0</v>
      </c>
      <c r="X21" s="23"/>
      <c r="Y21" s="23">
        <v>0</v>
      </c>
      <c r="Z21" s="23"/>
      <c r="AA21" s="23">
        <v>0</v>
      </c>
      <c r="AB21" s="23"/>
      <c r="AC21" s="23">
        <v>400000</v>
      </c>
      <c r="AD21" s="23"/>
      <c r="AE21" s="23">
        <v>1049977</v>
      </c>
      <c r="AF21" s="23"/>
      <c r="AG21" s="23">
        <v>391637237500</v>
      </c>
      <c r="AH21" s="23"/>
      <c r="AI21" s="23">
        <v>419914676667</v>
      </c>
      <c r="AK21" s="8">
        <v>2.1219894505302934E-2</v>
      </c>
      <c r="AM21" s="8"/>
    </row>
    <row r="22" spans="1:39" x14ac:dyDescent="0.5">
      <c r="A22" s="1" t="s">
        <v>109</v>
      </c>
      <c r="C22" s="1" t="s">
        <v>70</v>
      </c>
      <c r="E22" s="1" t="s">
        <v>70</v>
      </c>
      <c r="G22" s="1" t="s">
        <v>110</v>
      </c>
      <c r="I22" s="1" t="s">
        <v>111</v>
      </c>
      <c r="K22" s="3">
        <v>15</v>
      </c>
      <c r="M22" s="3">
        <v>15</v>
      </c>
      <c r="O22" s="24">
        <v>600000</v>
      </c>
      <c r="P22" s="23"/>
      <c r="Q22" s="23">
        <v>582480000000</v>
      </c>
      <c r="R22" s="23"/>
      <c r="S22" s="23">
        <v>630885831213</v>
      </c>
      <c r="T22" s="23"/>
      <c r="U22" s="23">
        <v>0</v>
      </c>
      <c r="V22" s="23"/>
      <c r="W22" s="23">
        <v>0</v>
      </c>
      <c r="X22" s="23"/>
      <c r="Y22" s="23">
        <v>0</v>
      </c>
      <c r="Z22" s="23"/>
      <c r="AA22" s="23">
        <v>0</v>
      </c>
      <c r="AB22" s="23"/>
      <c r="AC22" s="23">
        <v>600000</v>
      </c>
      <c r="AD22" s="23"/>
      <c r="AE22" s="23">
        <v>1038000</v>
      </c>
      <c r="AF22" s="23"/>
      <c r="AG22" s="23">
        <v>582480000000</v>
      </c>
      <c r="AH22" s="23"/>
      <c r="AI22" s="23">
        <v>622687117500</v>
      </c>
      <c r="AK22" s="8">
        <v>3.1466761409817558E-2</v>
      </c>
      <c r="AM22" s="8"/>
    </row>
    <row r="23" spans="1:39" x14ac:dyDescent="0.5">
      <c r="A23" s="1" t="s">
        <v>112</v>
      </c>
      <c r="C23" s="1" t="s">
        <v>70</v>
      </c>
      <c r="E23" s="1" t="s">
        <v>70</v>
      </c>
      <c r="G23" s="1" t="s">
        <v>113</v>
      </c>
      <c r="I23" s="1" t="s">
        <v>114</v>
      </c>
      <c r="K23" s="3">
        <v>18</v>
      </c>
      <c r="M23" s="3">
        <v>18</v>
      </c>
      <c r="O23" s="24">
        <v>850000</v>
      </c>
      <c r="P23" s="23"/>
      <c r="Q23" s="23">
        <v>640960300000</v>
      </c>
      <c r="R23" s="23"/>
      <c r="S23" s="23">
        <v>683568480752</v>
      </c>
      <c r="T23" s="23"/>
      <c r="U23" s="23">
        <v>0</v>
      </c>
      <c r="V23" s="23"/>
      <c r="W23" s="23">
        <v>0</v>
      </c>
      <c r="X23" s="23"/>
      <c r="Y23" s="23">
        <v>0</v>
      </c>
      <c r="Z23" s="23"/>
      <c r="AA23" s="23">
        <v>0</v>
      </c>
      <c r="AB23" s="23"/>
      <c r="AC23" s="23">
        <v>850000</v>
      </c>
      <c r="AD23" s="23"/>
      <c r="AE23" s="23">
        <v>800974</v>
      </c>
      <c r="AF23" s="23"/>
      <c r="AG23" s="23">
        <v>640960300000</v>
      </c>
      <c r="AH23" s="23"/>
      <c r="AI23" s="23">
        <v>680704947471</v>
      </c>
      <c r="AK23" s="8">
        <v>3.4398624237721366E-2</v>
      </c>
      <c r="AM23" s="8"/>
    </row>
    <row r="24" spans="1:39" x14ac:dyDescent="0.5">
      <c r="A24" s="1" t="s">
        <v>115</v>
      </c>
      <c r="C24" s="1" t="s">
        <v>70</v>
      </c>
      <c r="E24" s="1" t="s">
        <v>70</v>
      </c>
      <c r="G24" s="1" t="s">
        <v>116</v>
      </c>
      <c r="I24" s="1" t="s">
        <v>93</v>
      </c>
      <c r="K24" s="3">
        <v>18</v>
      </c>
      <c r="M24" s="3">
        <v>18</v>
      </c>
      <c r="O24" s="24">
        <v>600000</v>
      </c>
      <c r="P24" s="23"/>
      <c r="Q24" s="23">
        <v>514782000000</v>
      </c>
      <c r="R24" s="23"/>
      <c r="S24" s="23">
        <v>545450485997</v>
      </c>
      <c r="T24" s="23"/>
      <c r="U24" s="23">
        <v>0</v>
      </c>
      <c r="V24" s="23"/>
      <c r="W24" s="23">
        <v>0</v>
      </c>
      <c r="X24" s="23"/>
      <c r="Y24" s="23">
        <v>0</v>
      </c>
      <c r="Z24" s="23"/>
      <c r="AA24" s="23">
        <v>0</v>
      </c>
      <c r="AB24" s="23"/>
      <c r="AC24" s="23">
        <v>600000</v>
      </c>
      <c r="AD24" s="23"/>
      <c r="AE24" s="23">
        <v>921555</v>
      </c>
      <c r="AF24" s="23"/>
      <c r="AG24" s="23">
        <v>514782000000</v>
      </c>
      <c r="AH24" s="23"/>
      <c r="AI24" s="23">
        <v>552833315636</v>
      </c>
      <c r="AK24" s="8">
        <v>2.7936781657469212E-2</v>
      </c>
      <c r="AM24" s="8"/>
    </row>
    <row r="25" spans="1:39" ht="22.5" thickBot="1" x14ac:dyDescent="0.55000000000000004">
      <c r="Q25" s="4">
        <f>SUM(Q9:Q24)</f>
        <v>2916463268391</v>
      </c>
      <c r="S25" s="4">
        <f>SUM(S9:S24)</f>
        <v>3122566798676</v>
      </c>
      <c r="AG25" s="4">
        <f>SUM(AG9:AG24)</f>
        <v>2916463268391</v>
      </c>
      <c r="AI25" s="4">
        <f>SUM(AI9:AI24)</f>
        <v>3141167835431</v>
      </c>
      <c r="AK25" s="21">
        <f>SUM(AK9:AK24)</f>
        <v>0.15873522359437658</v>
      </c>
    </row>
    <row r="26" spans="1:39" ht="22.5" thickTop="1" x14ac:dyDescent="0.5">
      <c r="Q26" s="3"/>
      <c r="S26" s="3"/>
      <c r="AK26" s="3"/>
    </row>
    <row r="27" spans="1:39" x14ac:dyDescent="0.5">
      <c r="Q27" s="3"/>
      <c r="S27" s="3"/>
      <c r="AG27" s="3"/>
      <c r="AI27" s="3"/>
      <c r="AK27" s="3"/>
    </row>
  </sheetData>
  <mergeCells count="28">
    <mergeCell ref="A4:AK4"/>
    <mergeCell ref="A3:AK3"/>
    <mergeCell ref="A2:AK2"/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7"/>
  <sheetViews>
    <sheetView rightToLeft="1" workbookViewId="0">
      <selection activeCell="S14" sqref="S14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1" ht="22.5" x14ac:dyDescent="0.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1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21" ht="22.5" x14ac:dyDescent="0.5">
      <c r="A6" s="27" t="s">
        <v>118</v>
      </c>
      <c r="C6" s="25" t="s">
        <v>119</v>
      </c>
      <c r="D6" s="25" t="s">
        <v>119</v>
      </c>
      <c r="E6" s="25" t="s">
        <v>119</v>
      </c>
      <c r="F6" s="25" t="s">
        <v>119</v>
      </c>
      <c r="G6" s="25" t="s">
        <v>119</v>
      </c>
      <c r="H6" s="25" t="s">
        <v>119</v>
      </c>
      <c r="I6" s="25" t="s">
        <v>119</v>
      </c>
      <c r="K6" s="25" t="s">
        <v>246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</row>
    <row r="7" spans="1:21" ht="22.5" x14ac:dyDescent="0.5">
      <c r="A7" s="25" t="s">
        <v>118</v>
      </c>
      <c r="C7" s="25" t="s">
        <v>120</v>
      </c>
      <c r="E7" s="25" t="s">
        <v>121</v>
      </c>
      <c r="G7" s="25" t="s">
        <v>122</v>
      </c>
      <c r="I7" s="25" t="s">
        <v>67</v>
      </c>
      <c r="K7" s="25" t="s">
        <v>123</v>
      </c>
      <c r="M7" s="25" t="s">
        <v>124</v>
      </c>
      <c r="O7" s="25" t="s">
        <v>125</v>
      </c>
      <c r="Q7" s="25" t="s">
        <v>123</v>
      </c>
      <c r="S7" s="25" t="s">
        <v>117</v>
      </c>
    </row>
    <row r="8" spans="1:21" x14ac:dyDescent="0.5">
      <c r="A8" s="1" t="s">
        <v>126</v>
      </c>
      <c r="C8" s="1" t="s">
        <v>127</v>
      </c>
      <c r="E8" s="1" t="s">
        <v>128</v>
      </c>
      <c r="G8" s="1" t="s">
        <v>129</v>
      </c>
      <c r="I8" s="1">
        <v>8</v>
      </c>
      <c r="K8" s="3">
        <v>1650718</v>
      </c>
      <c r="M8" s="3">
        <v>0</v>
      </c>
      <c r="O8" s="3">
        <v>0</v>
      </c>
      <c r="Q8" s="3">
        <v>1650718</v>
      </c>
      <c r="S8" s="8">
        <v>8.3417093434394393E-8</v>
      </c>
      <c r="U8" s="8"/>
    </row>
    <row r="9" spans="1:21" x14ac:dyDescent="0.5">
      <c r="A9" s="1" t="s">
        <v>130</v>
      </c>
      <c r="C9" s="6">
        <v>5802399850</v>
      </c>
      <c r="E9" s="1" t="s">
        <v>128</v>
      </c>
      <c r="G9" s="1" t="s">
        <v>132</v>
      </c>
      <c r="I9" s="1">
        <v>8</v>
      </c>
      <c r="K9" s="3">
        <v>478099692469</v>
      </c>
      <c r="M9" s="3">
        <v>1932281185709</v>
      </c>
      <c r="O9" s="3">
        <v>1275637690672</v>
      </c>
      <c r="Q9" s="3">
        <v>1134743187506</v>
      </c>
      <c r="S9" s="8">
        <v>5.7342912899859648E-2</v>
      </c>
      <c r="U9" s="8"/>
    </row>
    <row r="10" spans="1:21" x14ac:dyDescent="0.5">
      <c r="A10" s="1" t="s">
        <v>130</v>
      </c>
      <c r="C10" s="6">
        <v>8568480974</v>
      </c>
      <c r="E10" s="1" t="s">
        <v>133</v>
      </c>
      <c r="G10" s="1" t="s">
        <v>134</v>
      </c>
      <c r="I10" s="1">
        <v>0</v>
      </c>
      <c r="K10" s="3">
        <v>500000</v>
      </c>
      <c r="M10" s="3">
        <v>0</v>
      </c>
      <c r="O10" s="3">
        <v>0</v>
      </c>
      <c r="Q10" s="3">
        <v>500000</v>
      </c>
      <c r="S10" s="8">
        <v>2.5266912166219306E-8</v>
      </c>
      <c r="U10" s="8"/>
    </row>
    <row r="11" spans="1:21" x14ac:dyDescent="0.5">
      <c r="A11" s="1" t="s">
        <v>135</v>
      </c>
      <c r="C11" s="1" t="s">
        <v>136</v>
      </c>
      <c r="E11" s="1" t="s">
        <v>128</v>
      </c>
      <c r="G11" s="1" t="s">
        <v>137</v>
      </c>
      <c r="I11" s="1">
        <v>8</v>
      </c>
      <c r="K11" s="3">
        <v>104238850859</v>
      </c>
      <c r="M11" s="3">
        <v>10246091002</v>
      </c>
      <c r="O11" s="3">
        <v>0</v>
      </c>
      <c r="Q11" s="3">
        <v>114484941861</v>
      </c>
      <c r="S11" s="8">
        <v>5.7853619407132201E-3</v>
      </c>
      <c r="U11" s="8"/>
    </row>
    <row r="12" spans="1:21" ht="22.5" thickBot="1" x14ac:dyDescent="0.55000000000000004">
      <c r="K12" s="4">
        <f>SUM(K8:K11)</f>
        <v>582340694046</v>
      </c>
      <c r="M12" s="4">
        <f>SUM(M8:M11)</f>
        <v>1942527276711</v>
      </c>
      <c r="O12" s="4">
        <f>SUM(O8:O11)</f>
        <v>1275637690672</v>
      </c>
      <c r="Q12" s="4">
        <f>SUM(Q8:Q11)</f>
        <v>1249230280085</v>
      </c>
      <c r="S12" s="22">
        <f>SUM(S8:S11)</f>
        <v>6.3128383524578474E-2</v>
      </c>
    </row>
    <row r="13" spans="1:21" ht="22.5" thickTop="1" x14ac:dyDescent="0.5">
      <c r="K13" s="3"/>
      <c r="Q13" s="3"/>
    </row>
    <row r="14" spans="1:21" x14ac:dyDescent="0.5">
      <c r="O14" s="3"/>
      <c r="S14" s="3"/>
    </row>
    <row r="15" spans="1:21" x14ac:dyDescent="0.5">
      <c r="O15" s="3"/>
      <c r="S15" s="3"/>
    </row>
    <row r="16" spans="1:21" x14ac:dyDescent="0.5">
      <c r="O16" s="3"/>
    </row>
    <row r="17" spans="15:15" x14ac:dyDescent="0.5">
      <c r="O17" s="3"/>
    </row>
  </sheetData>
  <mergeCells count="17"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21"/>
  <sheetViews>
    <sheetView rightToLeft="1" workbookViewId="0">
      <selection activeCell="E22" sqref="E22"/>
    </sheetView>
  </sheetViews>
  <sheetFormatPr defaultRowHeight="21.75" x14ac:dyDescent="0.5"/>
  <cols>
    <col min="1" max="1" width="28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18.42578125" style="1" bestFit="1" customWidth="1"/>
    <col min="10" max="16384" width="9.140625" style="1"/>
  </cols>
  <sheetData>
    <row r="2" spans="1:10" ht="22.5" x14ac:dyDescent="0.5">
      <c r="A2" s="26" t="s">
        <v>0</v>
      </c>
      <c r="B2" s="26"/>
      <c r="C2" s="26"/>
      <c r="D2" s="26"/>
      <c r="E2" s="26"/>
      <c r="F2" s="26"/>
      <c r="G2" s="26"/>
    </row>
    <row r="3" spans="1:10" ht="22.5" x14ac:dyDescent="0.5">
      <c r="A3" s="26" t="s">
        <v>138</v>
      </c>
      <c r="B3" s="26"/>
      <c r="C3" s="26"/>
      <c r="D3" s="26"/>
      <c r="E3" s="26"/>
      <c r="F3" s="26"/>
      <c r="G3" s="26"/>
    </row>
    <row r="4" spans="1:10" ht="22.5" x14ac:dyDescent="0.5">
      <c r="A4" s="26" t="s">
        <v>2</v>
      </c>
      <c r="B4" s="26"/>
      <c r="C4" s="26"/>
      <c r="D4" s="26"/>
      <c r="E4" s="26"/>
      <c r="F4" s="26"/>
      <c r="G4" s="26"/>
    </row>
    <row r="6" spans="1:10" ht="22.5" x14ac:dyDescent="0.5">
      <c r="A6" s="25" t="s">
        <v>142</v>
      </c>
      <c r="C6" s="25" t="s">
        <v>123</v>
      </c>
      <c r="E6" s="25" t="s">
        <v>234</v>
      </c>
      <c r="G6" s="25" t="s">
        <v>13</v>
      </c>
    </row>
    <row r="7" spans="1:10" x14ac:dyDescent="0.5">
      <c r="A7" s="1" t="s">
        <v>243</v>
      </c>
      <c r="C7" s="3">
        <v>1111221446954</v>
      </c>
      <c r="E7" s="8">
        <f>C7/$C$11</f>
        <v>0.9641408353763683</v>
      </c>
      <c r="G7" s="8">
        <v>5.6154269394811683E-2</v>
      </c>
      <c r="I7" s="8"/>
      <c r="J7" s="3"/>
    </row>
    <row r="8" spans="1:10" x14ac:dyDescent="0.5">
      <c r="A8" s="1" t="s">
        <v>244</v>
      </c>
      <c r="C8" s="3">
        <v>37153172791</v>
      </c>
      <c r="E8" s="8">
        <f t="shared" ref="E8:E10" si="0">C8/$C$11</f>
        <v>3.2235600878463007E-2</v>
      </c>
      <c r="G8" s="8">
        <v>1.8774919072131319E-3</v>
      </c>
      <c r="I8" s="8"/>
      <c r="J8" s="3"/>
    </row>
    <row r="9" spans="1:10" x14ac:dyDescent="0.5">
      <c r="A9" s="1" t="s">
        <v>245</v>
      </c>
      <c r="C9" s="5">
        <v>3794513520</v>
      </c>
      <c r="E9" s="8">
        <f t="shared" si="0"/>
        <v>3.2922739612774666E-3</v>
      </c>
      <c r="G9" s="8">
        <v>1.9175127964674328E-4</v>
      </c>
      <c r="I9" s="8"/>
      <c r="J9" s="3"/>
    </row>
    <row r="10" spans="1:10" x14ac:dyDescent="0.5">
      <c r="A10" s="1" t="s">
        <v>241</v>
      </c>
      <c r="C10" s="5">
        <v>381828359</v>
      </c>
      <c r="E10" s="8">
        <f t="shared" si="0"/>
        <v>3.3128978389119156E-4</v>
      </c>
      <c r="G10" s="8">
        <v>1.9295247218849305E-5</v>
      </c>
      <c r="I10" s="8"/>
    </row>
    <row r="11" spans="1:10" ht="22.5" thickBot="1" x14ac:dyDescent="0.55000000000000004">
      <c r="C11" s="4">
        <f>SUM(C7:C10)</f>
        <v>1152550961624</v>
      </c>
      <c r="E11" s="22">
        <f>SUM(E7:E10)</f>
        <v>1</v>
      </c>
      <c r="G11" s="22">
        <f>SUM(G7:G10)</f>
        <v>5.8242807828890408E-2</v>
      </c>
    </row>
    <row r="12" spans="1:10" ht="22.5" thickTop="1" x14ac:dyDescent="0.5"/>
    <row r="13" spans="1:10" x14ac:dyDescent="0.5">
      <c r="E13" s="14"/>
      <c r="G13" s="3"/>
    </row>
    <row r="14" spans="1:10" x14ac:dyDescent="0.5">
      <c r="E14" s="14"/>
    </row>
    <row r="15" spans="1:10" x14ac:dyDescent="0.5">
      <c r="E15" s="14"/>
    </row>
    <row r="16" spans="1:10" x14ac:dyDescent="0.5">
      <c r="E16" s="14"/>
    </row>
    <row r="17" spans="5:7" x14ac:dyDescent="0.5">
      <c r="E17" s="14"/>
    </row>
    <row r="18" spans="5:7" x14ac:dyDescent="0.5">
      <c r="E18" s="9"/>
    </row>
    <row r="19" spans="5:7" x14ac:dyDescent="0.5">
      <c r="E19" s="10"/>
    </row>
    <row r="21" spans="5:7" x14ac:dyDescent="0.5">
      <c r="G21" s="2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9"/>
  <sheetViews>
    <sheetView rightToLeft="1" workbookViewId="0">
      <selection activeCell="O15" sqref="O15:O16"/>
    </sheetView>
  </sheetViews>
  <sheetFormatPr defaultRowHeight="21.75" x14ac:dyDescent="0.5"/>
  <cols>
    <col min="1" max="1" width="36.28515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customWidth="1"/>
    <col min="8" max="8" width="1" style="1" customWidth="1"/>
    <col min="9" max="9" width="19.42578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x14ac:dyDescent="0.5">
      <c r="A3" s="26" t="s">
        <v>138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2.5" x14ac:dyDescent="0.5">
      <c r="A6" s="25" t="s">
        <v>139</v>
      </c>
      <c r="B6" s="25" t="s">
        <v>139</v>
      </c>
      <c r="C6" s="25" t="s">
        <v>139</v>
      </c>
      <c r="D6" s="25" t="s">
        <v>139</v>
      </c>
      <c r="E6" s="25" t="s">
        <v>139</v>
      </c>
      <c r="F6" s="25" t="s">
        <v>139</v>
      </c>
      <c r="G6" s="25" t="s">
        <v>139</v>
      </c>
      <c r="I6" s="25" t="s">
        <v>140</v>
      </c>
      <c r="J6" s="25" t="s">
        <v>140</v>
      </c>
      <c r="K6" s="25" t="s">
        <v>140</v>
      </c>
      <c r="L6" s="25" t="s">
        <v>140</v>
      </c>
      <c r="M6" s="25" t="s">
        <v>140</v>
      </c>
      <c r="O6" s="25" t="s">
        <v>141</v>
      </c>
      <c r="P6" s="25" t="s">
        <v>141</v>
      </c>
      <c r="Q6" s="25" t="s">
        <v>141</v>
      </c>
      <c r="R6" s="25" t="s">
        <v>141</v>
      </c>
      <c r="S6" s="25" t="s">
        <v>141</v>
      </c>
    </row>
    <row r="7" spans="1:19" ht="22.5" x14ac:dyDescent="0.5">
      <c r="A7" s="25" t="s">
        <v>142</v>
      </c>
      <c r="C7" s="25" t="s">
        <v>143</v>
      </c>
      <c r="E7" s="25" t="s">
        <v>66</v>
      </c>
      <c r="G7" s="25" t="s">
        <v>67</v>
      </c>
      <c r="I7" s="25" t="s">
        <v>144</v>
      </c>
      <c r="K7" s="25" t="s">
        <v>145</v>
      </c>
      <c r="M7" s="25" t="s">
        <v>146</v>
      </c>
      <c r="O7" s="25" t="s">
        <v>144</v>
      </c>
      <c r="Q7" s="25" t="s">
        <v>145</v>
      </c>
      <c r="S7" s="25" t="s">
        <v>146</v>
      </c>
    </row>
    <row r="8" spans="1:19" x14ac:dyDescent="0.5">
      <c r="A8" s="1" t="s">
        <v>109</v>
      </c>
      <c r="C8" s="1" t="s">
        <v>147</v>
      </c>
      <c r="E8" s="1" t="s">
        <v>111</v>
      </c>
      <c r="G8" s="3">
        <v>15</v>
      </c>
      <c r="I8" s="3">
        <v>7615478672</v>
      </c>
      <c r="K8" s="1" t="s">
        <v>147</v>
      </c>
      <c r="M8" s="3">
        <v>7615478672</v>
      </c>
      <c r="O8" s="3">
        <v>35109082064</v>
      </c>
      <c r="Q8" s="1" t="s">
        <v>147</v>
      </c>
      <c r="S8" s="3">
        <v>35109082064</v>
      </c>
    </row>
    <row r="9" spans="1:19" x14ac:dyDescent="0.5">
      <c r="A9" s="1" t="s">
        <v>106</v>
      </c>
      <c r="C9" s="1" t="s">
        <v>147</v>
      </c>
      <c r="E9" s="1" t="s">
        <v>108</v>
      </c>
      <c r="G9" s="3">
        <v>15</v>
      </c>
      <c r="I9" s="3">
        <v>5130832282</v>
      </c>
      <c r="K9" s="1" t="s">
        <v>147</v>
      </c>
      <c r="M9" s="3">
        <v>5130832282</v>
      </c>
      <c r="O9" s="3">
        <v>24743469645</v>
      </c>
      <c r="Q9" s="1" t="s">
        <v>147</v>
      </c>
      <c r="S9" s="3">
        <v>24743469645</v>
      </c>
    </row>
    <row r="10" spans="1:19" x14ac:dyDescent="0.5">
      <c r="A10" s="1" t="s">
        <v>103</v>
      </c>
      <c r="C10" s="1" t="s">
        <v>147</v>
      </c>
      <c r="E10" s="1" t="s">
        <v>105</v>
      </c>
      <c r="G10" s="3">
        <v>18</v>
      </c>
      <c r="I10" s="3">
        <v>29307945</v>
      </c>
      <c r="K10" s="1" t="s">
        <v>147</v>
      </c>
      <c r="M10" s="3">
        <v>29307945</v>
      </c>
      <c r="O10" s="3">
        <v>210822079</v>
      </c>
      <c r="Q10" s="1" t="s">
        <v>147</v>
      </c>
      <c r="S10" s="3">
        <v>210822079</v>
      </c>
    </row>
    <row r="11" spans="1:19" x14ac:dyDescent="0.5">
      <c r="A11" s="1" t="s">
        <v>148</v>
      </c>
      <c r="C11" s="1" t="s">
        <v>147</v>
      </c>
      <c r="E11" s="1" t="s">
        <v>149</v>
      </c>
      <c r="G11" s="3">
        <v>16</v>
      </c>
      <c r="I11" s="3">
        <v>0</v>
      </c>
      <c r="K11" s="1" t="s">
        <v>147</v>
      </c>
      <c r="M11" s="3">
        <v>0</v>
      </c>
      <c r="O11" s="3">
        <v>651062030</v>
      </c>
      <c r="Q11" s="1" t="s">
        <v>147</v>
      </c>
      <c r="S11" s="3">
        <v>651062030</v>
      </c>
    </row>
    <row r="12" spans="1:19" x14ac:dyDescent="0.5">
      <c r="A12" s="1" t="s">
        <v>69</v>
      </c>
      <c r="C12" s="1" t="s">
        <v>147</v>
      </c>
      <c r="E12" s="1" t="s">
        <v>72</v>
      </c>
      <c r="G12" s="3">
        <v>19</v>
      </c>
      <c r="I12" s="3">
        <v>797488905</v>
      </c>
      <c r="K12" s="1" t="s">
        <v>147</v>
      </c>
      <c r="M12" s="3">
        <v>797488905</v>
      </c>
      <c r="O12" s="3">
        <v>5580714924</v>
      </c>
      <c r="Q12" s="1" t="s">
        <v>147</v>
      </c>
      <c r="S12" s="3">
        <v>5580714924</v>
      </c>
    </row>
    <row r="13" spans="1:19" x14ac:dyDescent="0.5">
      <c r="A13" s="1" t="s">
        <v>73</v>
      </c>
      <c r="C13" s="1" t="s">
        <v>147</v>
      </c>
      <c r="E13" s="1" t="s">
        <v>75</v>
      </c>
      <c r="G13" s="3">
        <v>20</v>
      </c>
      <c r="I13" s="3">
        <v>2436986301</v>
      </c>
      <c r="K13" s="1" t="s">
        <v>147</v>
      </c>
      <c r="M13" s="3">
        <v>2436986301</v>
      </c>
      <c r="O13" s="3">
        <v>17563387980</v>
      </c>
      <c r="Q13" s="1" t="s">
        <v>147</v>
      </c>
      <c r="S13" s="3">
        <v>17563387980</v>
      </c>
    </row>
    <row r="14" spans="1:19" x14ac:dyDescent="0.5">
      <c r="A14" s="1" t="s">
        <v>76</v>
      </c>
      <c r="C14" s="1" t="s">
        <v>147</v>
      </c>
      <c r="E14" s="1" t="s">
        <v>78</v>
      </c>
      <c r="G14" s="3">
        <v>20</v>
      </c>
      <c r="I14" s="3">
        <v>2542041929</v>
      </c>
      <c r="K14" s="1" t="s">
        <v>147</v>
      </c>
      <c r="M14" s="3">
        <v>2542041929</v>
      </c>
      <c r="O14" s="3">
        <v>17669086140</v>
      </c>
      <c r="Q14" s="1" t="s">
        <v>147</v>
      </c>
      <c r="S14" s="3">
        <v>17669086140</v>
      </c>
    </row>
    <row r="15" spans="1:19" x14ac:dyDescent="0.5">
      <c r="A15" s="1" t="s">
        <v>130</v>
      </c>
      <c r="C15" s="3">
        <v>1</v>
      </c>
      <c r="E15" s="1" t="s">
        <v>147</v>
      </c>
      <c r="G15" s="1">
        <v>0</v>
      </c>
      <c r="I15" s="3">
        <v>3128422518</v>
      </c>
      <c r="K15" s="3">
        <v>0</v>
      </c>
      <c r="M15" s="3">
        <v>3128422518</v>
      </c>
      <c r="O15" s="3">
        <v>53034218959</v>
      </c>
      <c r="Q15" s="3">
        <v>0</v>
      </c>
      <c r="S15" s="3">
        <v>53034218959</v>
      </c>
    </row>
    <row r="16" spans="1:19" x14ac:dyDescent="0.5">
      <c r="A16" s="1" t="s">
        <v>135</v>
      </c>
      <c r="C16" s="3">
        <v>17</v>
      </c>
      <c r="E16" s="1" t="s">
        <v>147</v>
      </c>
      <c r="G16" s="1">
        <v>0</v>
      </c>
      <c r="I16" s="3">
        <v>666091002</v>
      </c>
      <c r="K16" s="3">
        <v>0</v>
      </c>
      <c r="M16" s="3">
        <v>666091002</v>
      </c>
      <c r="O16" s="3">
        <v>1807393638</v>
      </c>
      <c r="Q16" s="3">
        <v>0</v>
      </c>
      <c r="S16" s="3">
        <v>1807393638</v>
      </c>
    </row>
    <row r="17" spans="9:19" ht="22.5" thickBot="1" x14ac:dyDescent="0.55000000000000004">
      <c r="I17" s="4">
        <f>SUM(I8:I16)</f>
        <v>22346649554</v>
      </c>
      <c r="K17" s="4">
        <f>SUM(K15:K16)</f>
        <v>0</v>
      </c>
      <c r="M17" s="4">
        <f>SUM(M8:M16)</f>
        <v>22346649554</v>
      </c>
      <c r="O17" s="4">
        <f>SUM(O8:O16)</f>
        <v>156369237459</v>
      </c>
      <c r="Q17" s="4">
        <f>SUM(Q15:Q16)</f>
        <v>0</v>
      </c>
      <c r="S17" s="4">
        <f>SUM(S8:S16)</f>
        <v>156369237459</v>
      </c>
    </row>
    <row r="18" spans="9:19" ht="22.5" thickTop="1" x14ac:dyDescent="0.5"/>
    <row r="19" spans="9:19" x14ac:dyDescent="0.5">
      <c r="I19" s="9"/>
      <c r="O19" s="9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49"/>
  <sheetViews>
    <sheetView rightToLeft="1" topLeftCell="A28" workbookViewId="0">
      <selection activeCell="O40" sqref="O40"/>
    </sheetView>
  </sheetViews>
  <sheetFormatPr defaultRowHeight="21.75" x14ac:dyDescent="0.5"/>
  <cols>
    <col min="1" max="1" width="31.7109375" style="1" bestFit="1" customWidth="1"/>
    <col min="2" max="2" width="1" style="1" customWidth="1"/>
    <col min="3" max="3" width="12.140625" style="1" bestFit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14.28515625" style="1" bestFit="1" customWidth="1"/>
    <col min="22" max="16384" width="9.140625" style="1"/>
  </cols>
  <sheetData>
    <row r="2" spans="1:19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x14ac:dyDescent="0.5">
      <c r="A3" s="26" t="s">
        <v>138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2.5" x14ac:dyDescent="0.55000000000000004">
      <c r="A6" s="27" t="s">
        <v>3</v>
      </c>
      <c r="B6" s="2"/>
      <c r="C6" s="25" t="s">
        <v>150</v>
      </c>
      <c r="D6" s="25" t="s">
        <v>150</v>
      </c>
      <c r="E6" s="25" t="s">
        <v>150</v>
      </c>
      <c r="F6" s="25" t="s">
        <v>150</v>
      </c>
      <c r="G6" s="25" t="s">
        <v>150</v>
      </c>
      <c r="H6" s="2"/>
      <c r="I6" s="25" t="s">
        <v>140</v>
      </c>
      <c r="J6" s="25" t="s">
        <v>140</v>
      </c>
      <c r="K6" s="25" t="s">
        <v>140</v>
      </c>
      <c r="L6" s="25" t="s">
        <v>140</v>
      </c>
      <c r="M6" s="25" t="s">
        <v>140</v>
      </c>
      <c r="N6" s="2"/>
      <c r="O6" s="25" t="s">
        <v>141</v>
      </c>
      <c r="P6" s="25" t="s">
        <v>141</v>
      </c>
      <c r="Q6" s="25" t="s">
        <v>141</v>
      </c>
      <c r="R6" s="25" t="s">
        <v>141</v>
      </c>
      <c r="S6" s="25" t="s">
        <v>141</v>
      </c>
    </row>
    <row r="7" spans="1:19" ht="22.5" x14ac:dyDescent="0.55000000000000004">
      <c r="A7" s="25" t="s">
        <v>3</v>
      </c>
      <c r="B7" s="2"/>
      <c r="C7" s="25" t="s">
        <v>151</v>
      </c>
      <c r="D7" s="2"/>
      <c r="E7" s="25" t="s">
        <v>152</v>
      </c>
      <c r="F7" s="2"/>
      <c r="G7" s="25" t="s">
        <v>153</v>
      </c>
      <c r="H7" s="2"/>
      <c r="I7" s="25" t="s">
        <v>154</v>
      </c>
      <c r="J7" s="2"/>
      <c r="K7" s="25" t="s">
        <v>145</v>
      </c>
      <c r="L7" s="2"/>
      <c r="M7" s="25" t="s">
        <v>155</v>
      </c>
      <c r="N7" s="2"/>
      <c r="O7" s="25" t="s">
        <v>154</v>
      </c>
      <c r="P7" s="2"/>
      <c r="Q7" s="25" t="s">
        <v>145</v>
      </c>
      <c r="R7" s="2"/>
      <c r="S7" s="25" t="s">
        <v>155</v>
      </c>
    </row>
    <row r="8" spans="1:19" x14ac:dyDescent="0.5">
      <c r="A8" s="1" t="s">
        <v>41</v>
      </c>
      <c r="C8" s="1" t="s">
        <v>156</v>
      </c>
      <c r="E8" s="3">
        <v>800401</v>
      </c>
      <c r="G8" s="3">
        <v>1600</v>
      </c>
      <c r="I8" s="3">
        <v>0</v>
      </c>
      <c r="K8" s="3">
        <v>0</v>
      </c>
      <c r="M8" s="3">
        <v>0</v>
      </c>
      <c r="O8" s="3">
        <v>1280641600</v>
      </c>
      <c r="Q8" s="3">
        <v>0</v>
      </c>
      <c r="S8" s="3">
        <f>O8-Q8</f>
        <v>1280641600</v>
      </c>
    </row>
    <row r="9" spans="1:19" x14ac:dyDescent="0.5">
      <c r="A9" s="1" t="s">
        <v>32</v>
      </c>
      <c r="C9" s="1" t="s">
        <v>157</v>
      </c>
      <c r="E9" s="3">
        <v>32979255</v>
      </c>
      <c r="G9" s="3">
        <v>800</v>
      </c>
      <c r="I9" s="3">
        <v>0</v>
      </c>
      <c r="K9" s="3">
        <v>0</v>
      </c>
      <c r="M9" s="3">
        <v>0</v>
      </c>
      <c r="O9" s="3">
        <v>26383404000</v>
      </c>
      <c r="Q9" s="3">
        <v>1547962453</v>
      </c>
      <c r="S9" s="3">
        <f t="shared" ref="S9:S37" si="0">O9-Q9</f>
        <v>24835441547</v>
      </c>
    </row>
    <row r="10" spans="1:19" x14ac:dyDescent="0.5">
      <c r="A10" s="1" t="s">
        <v>50</v>
      </c>
      <c r="C10" s="1" t="s">
        <v>157</v>
      </c>
      <c r="E10" s="3">
        <v>18700000</v>
      </c>
      <c r="G10" s="3">
        <v>250</v>
      </c>
      <c r="I10" s="3">
        <v>0</v>
      </c>
      <c r="K10" s="3">
        <v>0</v>
      </c>
      <c r="M10" s="3">
        <v>0</v>
      </c>
      <c r="O10" s="3">
        <v>4675000000</v>
      </c>
      <c r="Q10" s="3">
        <v>97199866</v>
      </c>
      <c r="S10" s="3">
        <f t="shared" si="0"/>
        <v>4577800134</v>
      </c>
    </row>
    <row r="11" spans="1:19" x14ac:dyDescent="0.5">
      <c r="A11" s="1" t="s">
        <v>26</v>
      </c>
      <c r="C11" s="1" t="s">
        <v>158</v>
      </c>
      <c r="E11" s="3">
        <v>15800000</v>
      </c>
      <c r="G11" s="3">
        <v>900</v>
      </c>
      <c r="I11" s="3">
        <v>0</v>
      </c>
      <c r="K11" s="3">
        <v>0</v>
      </c>
      <c r="M11" s="3">
        <v>0</v>
      </c>
      <c r="O11" s="3">
        <v>14220000000</v>
      </c>
      <c r="Q11" s="3">
        <v>694788274</v>
      </c>
      <c r="S11" s="3">
        <f t="shared" si="0"/>
        <v>13525211726</v>
      </c>
    </row>
    <row r="12" spans="1:19" x14ac:dyDescent="0.5">
      <c r="A12" s="1" t="s">
        <v>22</v>
      </c>
      <c r="C12" s="1" t="s">
        <v>159</v>
      </c>
      <c r="E12" s="3">
        <v>7006623</v>
      </c>
      <c r="G12" s="3">
        <v>200</v>
      </c>
      <c r="I12" s="3">
        <v>0</v>
      </c>
      <c r="K12" s="3">
        <v>0</v>
      </c>
      <c r="M12" s="3">
        <v>0</v>
      </c>
      <c r="O12" s="3">
        <v>1401324600</v>
      </c>
      <c r="Q12" s="3">
        <v>80515100</v>
      </c>
      <c r="S12" s="3">
        <f t="shared" si="0"/>
        <v>1320809500</v>
      </c>
    </row>
    <row r="13" spans="1:19" x14ac:dyDescent="0.5">
      <c r="A13" s="1" t="s">
        <v>27</v>
      </c>
      <c r="C13" s="1" t="s">
        <v>160</v>
      </c>
      <c r="E13" s="3">
        <v>600000</v>
      </c>
      <c r="G13" s="3">
        <v>8500</v>
      </c>
      <c r="I13" s="3">
        <v>0</v>
      </c>
      <c r="K13" s="3">
        <v>0</v>
      </c>
      <c r="M13" s="3">
        <v>0</v>
      </c>
      <c r="O13" s="3">
        <v>5100000000</v>
      </c>
      <c r="Q13" s="3">
        <v>233333333</v>
      </c>
      <c r="S13" s="3">
        <f t="shared" si="0"/>
        <v>4866666667</v>
      </c>
    </row>
    <row r="14" spans="1:19" x14ac:dyDescent="0.5">
      <c r="A14" s="1" t="s">
        <v>161</v>
      </c>
      <c r="C14" s="1" t="s">
        <v>159</v>
      </c>
      <c r="E14" s="3">
        <v>150000</v>
      </c>
      <c r="G14" s="3">
        <v>2090</v>
      </c>
      <c r="I14" s="3">
        <v>0</v>
      </c>
      <c r="K14" s="3">
        <v>0</v>
      </c>
      <c r="M14" s="3">
        <v>0</v>
      </c>
      <c r="O14" s="3">
        <v>313500000</v>
      </c>
      <c r="Q14" s="3">
        <v>0</v>
      </c>
      <c r="S14" s="3">
        <f t="shared" si="0"/>
        <v>313500000</v>
      </c>
    </row>
    <row r="15" spans="1:19" x14ac:dyDescent="0.5">
      <c r="A15" s="1" t="s">
        <v>42</v>
      </c>
      <c r="C15" s="1" t="s">
        <v>162</v>
      </c>
      <c r="E15" s="3">
        <v>79500001</v>
      </c>
      <c r="G15" s="3">
        <v>225</v>
      </c>
      <c r="I15" s="3">
        <v>0</v>
      </c>
      <c r="K15" s="3">
        <v>0</v>
      </c>
      <c r="M15" s="3">
        <v>0</v>
      </c>
      <c r="O15" s="3">
        <v>17887500225</v>
      </c>
      <c r="Q15" s="3">
        <v>1016860478</v>
      </c>
      <c r="S15" s="3">
        <f t="shared" si="0"/>
        <v>16870639747</v>
      </c>
    </row>
    <row r="16" spans="1:19" x14ac:dyDescent="0.5">
      <c r="A16" s="1" t="s">
        <v>40</v>
      </c>
      <c r="C16" s="1" t="s">
        <v>162</v>
      </c>
      <c r="E16" s="3">
        <v>21800000</v>
      </c>
      <c r="G16" s="3">
        <v>530</v>
      </c>
      <c r="I16" s="3">
        <v>0</v>
      </c>
      <c r="K16" s="3">
        <v>0</v>
      </c>
      <c r="M16" s="3">
        <v>0</v>
      </c>
      <c r="O16" s="3">
        <v>11554000000</v>
      </c>
      <c r="Q16" s="3">
        <v>490118481</v>
      </c>
      <c r="S16" s="3">
        <f t="shared" si="0"/>
        <v>11063881519</v>
      </c>
    </row>
    <row r="17" spans="1:21" x14ac:dyDescent="0.5">
      <c r="A17" s="1" t="s">
        <v>20</v>
      </c>
      <c r="C17" s="1" t="s">
        <v>163</v>
      </c>
      <c r="E17" s="3">
        <v>6000000</v>
      </c>
      <c r="G17" s="3">
        <v>1370</v>
      </c>
      <c r="I17" s="3">
        <v>0</v>
      </c>
      <c r="K17" s="3">
        <v>0</v>
      </c>
      <c r="M17" s="3">
        <v>0</v>
      </c>
      <c r="O17" s="3">
        <v>8220000000</v>
      </c>
      <c r="Q17" s="3">
        <v>0</v>
      </c>
      <c r="S17" s="3">
        <f t="shared" si="0"/>
        <v>8220000000</v>
      </c>
    </row>
    <row r="18" spans="1:21" x14ac:dyDescent="0.5">
      <c r="A18" s="1" t="s">
        <v>17</v>
      </c>
      <c r="C18" s="1" t="s">
        <v>164</v>
      </c>
      <c r="E18" s="3">
        <v>24397955</v>
      </c>
      <c r="G18" s="3">
        <v>6800</v>
      </c>
      <c r="I18" s="3">
        <v>165906094000</v>
      </c>
      <c r="K18" s="3">
        <v>2241974243</v>
      </c>
      <c r="M18" s="3">
        <v>163664119757</v>
      </c>
      <c r="O18" s="3">
        <v>165906094000</v>
      </c>
      <c r="Q18" s="3">
        <v>2241974243</v>
      </c>
      <c r="S18" s="3">
        <f t="shared" si="0"/>
        <v>163664119757</v>
      </c>
    </row>
    <row r="19" spans="1:21" x14ac:dyDescent="0.5">
      <c r="A19" s="1" t="s">
        <v>38</v>
      </c>
      <c r="C19" s="1" t="s">
        <v>165</v>
      </c>
      <c r="E19" s="3">
        <v>1000000</v>
      </c>
      <c r="G19" s="3">
        <v>348</v>
      </c>
      <c r="I19" s="3">
        <v>0</v>
      </c>
      <c r="K19" s="3">
        <v>0</v>
      </c>
      <c r="M19" s="3">
        <v>0</v>
      </c>
      <c r="O19" s="3">
        <v>348000000</v>
      </c>
      <c r="Q19" s="3">
        <v>0</v>
      </c>
      <c r="S19" s="3">
        <f t="shared" si="0"/>
        <v>348000000</v>
      </c>
    </row>
    <row r="20" spans="1:21" x14ac:dyDescent="0.5">
      <c r="A20" s="1" t="s">
        <v>29</v>
      </c>
      <c r="C20" s="1" t="s">
        <v>162</v>
      </c>
      <c r="E20" s="3">
        <v>10100000</v>
      </c>
      <c r="G20" s="3">
        <v>3700</v>
      </c>
      <c r="I20" s="3">
        <v>0</v>
      </c>
      <c r="K20" s="3">
        <v>0</v>
      </c>
      <c r="M20" s="3">
        <v>0</v>
      </c>
      <c r="O20" s="3">
        <v>37370000000</v>
      </c>
      <c r="Q20" s="3">
        <v>1475131579</v>
      </c>
      <c r="S20" s="3">
        <f t="shared" si="0"/>
        <v>35894868421</v>
      </c>
    </row>
    <row r="21" spans="1:21" x14ac:dyDescent="0.5">
      <c r="A21" s="1" t="s">
        <v>34</v>
      </c>
      <c r="C21" s="1" t="s">
        <v>166</v>
      </c>
      <c r="E21" s="3">
        <v>4032094</v>
      </c>
      <c r="G21" s="3">
        <v>1000</v>
      </c>
      <c r="I21" s="3">
        <v>0</v>
      </c>
      <c r="K21" s="3">
        <v>0</v>
      </c>
      <c r="M21" s="3">
        <v>0</v>
      </c>
      <c r="O21" s="3">
        <v>4032094000</v>
      </c>
      <c r="Q21" s="3">
        <v>0</v>
      </c>
      <c r="S21" s="3">
        <f t="shared" si="0"/>
        <v>4032094000</v>
      </c>
    </row>
    <row r="22" spans="1:21" x14ac:dyDescent="0.5">
      <c r="A22" s="1" t="s">
        <v>51</v>
      </c>
      <c r="C22" s="1" t="s">
        <v>156</v>
      </c>
      <c r="E22" s="3">
        <v>100000</v>
      </c>
      <c r="G22" s="3">
        <v>1210</v>
      </c>
      <c r="I22" s="3">
        <v>0</v>
      </c>
      <c r="K22" s="3">
        <v>0</v>
      </c>
      <c r="M22" s="3">
        <v>0</v>
      </c>
      <c r="O22" s="3">
        <v>121000000</v>
      </c>
      <c r="Q22" s="3">
        <v>0</v>
      </c>
      <c r="S22" s="3">
        <f t="shared" si="0"/>
        <v>121000000</v>
      </c>
    </row>
    <row r="23" spans="1:21" x14ac:dyDescent="0.5">
      <c r="A23" s="1" t="s">
        <v>43</v>
      </c>
      <c r="C23" s="1" t="s">
        <v>167</v>
      </c>
      <c r="E23" s="3">
        <v>7500000</v>
      </c>
      <c r="G23" s="3">
        <v>320</v>
      </c>
      <c r="I23" s="3">
        <v>0</v>
      </c>
      <c r="K23" s="3">
        <v>0</v>
      </c>
      <c r="M23" s="3">
        <v>0</v>
      </c>
      <c r="O23" s="3">
        <v>2400000000</v>
      </c>
      <c r="Q23" s="3">
        <v>94736842</v>
      </c>
      <c r="S23" s="3">
        <f t="shared" si="0"/>
        <v>2305263158</v>
      </c>
    </row>
    <row r="24" spans="1:21" x14ac:dyDescent="0.5">
      <c r="A24" s="1" t="s">
        <v>47</v>
      </c>
      <c r="C24" s="1" t="s">
        <v>168</v>
      </c>
      <c r="E24" s="3">
        <v>9700000</v>
      </c>
      <c r="G24" s="3">
        <v>1850</v>
      </c>
      <c r="I24" s="3">
        <v>0</v>
      </c>
      <c r="K24" s="3">
        <v>0</v>
      </c>
      <c r="M24" s="3">
        <v>0</v>
      </c>
      <c r="O24" s="3">
        <v>17945000000</v>
      </c>
      <c r="Q24" s="3">
        <v>0</v>
      </c>
      <c r="S24" s="3">
        <f t="shared" si="0"/>
        <v>17945000000</v>
      </c>
    </row>
    <row r="25" spans="1:21" x14ac:dyDescent="0.5">
      <c r="A25" s="1" t="s">
        <v>15</v>
      </c>
      <c r="C25" s="1" t="s">
        <v>167</v>
      </c>
      <c r="E25" s="3">
        <v>8454033</v>
      </c>
      <c r="G25" s="3">
        <v>200</v>
      </c>
      <c r="I25" s="3">
        <v>0</v>
      </c>
      <c r="K25" s="3">
        <v>0</v>
      </c>
      <c r="M25" s="3">
        <v>0</v>
      </c>
      <c r="O25" s="14">
        <v>1690808754</v>
      </c>
      <c r="Q25" s="3">
        <v>0</v>
      </c>
      <c r="S25" s="3">
        <f t="shared" si="0"/>
        <v>1690808754</v>
      </c>
      <c r="U25" s="3"/>
    </row>
    <row r="26" spans="1:21" x14ac:dyDescent="0.5">
      <c r="A26" s="1" t="s">
        <v>18</v>
      </c>
      <c r="C26" s="1" t="s">
        <v>169</v>
      </c>
      <c r="E26" s="3">
        <v>10320019</v>
      </c>
      <c r="G26" s="3">
        <v>2400</v>
      </c>
      <c r="I26" s="3">
        <v>0</v>
      </c>
      <c r="K26" s="3">
        <v>0</v>
      </c>
      <c r="M26" s="3">
        <v>0</v>
      </c>
      <c r="O26" s="3">
        <v>24768045600</v>
      </c>
      <c r="Q26" s="3">
        <v>0</v>
      </c>
      <c r="S26" s="3">
        <f t="shared" si="0"/>
        <v>24768045600</v>
      </c>
      <c r="U26" s="3"/>
    </row>
    <row r="27" spans="1:21" x14ac:dyDescent="0.5">
      <c r="A27" s="1" t="s">
        <v>170</v>
      </c>
      <c r="C27" s="1" t="s">
        <v>171</v>
      </c>
      <c r="E27" s="3">
        <v>700000</v>
      </c>
      <c r="G27" s="3">
        <v>170</v>
      </c>
      <c r="I27" s="3">
        <v>0</v>
      </c>
      <c r="K27" s="3">
        <v>0</v>
      </c>
      <c r="M27" s="3">
        <v>0</v>
      </c>
      <c r="O27" s="3">
        <v>119000000</v>
      </c>
      <c r="Q27" s="3">
        <v>5814332</v>
      </c>
      <c r="S27" s="3">
        <f t="shared" si="0"/>
        <v>113185668</v>
      </c>
    </row>
    <row r="28" spans="1:21" x14ac:dyDescent="0.5">
      <c r="A28" s="1" t="s">
        <v>172</v>
      </c>
      <c r="C28" s="1" t="s">
        <v>173</v>
      </c>
      <c r="E28" s="3">
        <v>350000</v>
      </c>
      <c r="G28" s="3">
        <v>1600</v>
      </c>
      <c r="I28" s="3">
        <v>0</v>
      </c>
      <c r="K28" s="3">
        <v>0</v>
      </c>
      <c r="M28" s="3">
        <v>0</v>
      </c>
      <c r="O28" s="3">
        <v>560000000</v>
      </c>
      <c r="Q28" s="3">
        <v>22812089</v>
      </c>
      <c r="S28" s="3">
        <f t="shared" si="0"/>
        <v>537187911</v>
      </c>
    </row>
    <row r="29" spans="1:21" x14ac:dyDescent="0.5">
      <c r="A29" s="1" t="s">
        <v>19</v>
      </c>
      <c r="C29" s="1" t="s">
        <v>174</v>
      </c>
      <c r="E29" s="3">
        <v>2061247</v>
      </c>
      <c r="G29" s="3">
        <v>4200</v>
      </c>
      <c r="I29" s="3">
        <v>0</v>
      </c>
      <c r="K29" s="3">
        <v>0</v>
      </c>
      <c r="M29" s="3">
        <v>0</v>
      </c>
      <c r="O29" s="3">
        <v>8657237400</v>
      </c>
      <c r="Q29" s="3">
        <v>0</v>
      </c>
      <c r="S29" s="3">
        <f t="shared" si="0"/>
        <v>8657237400</v>
      </c>
    </row>
    <row r="30" spans="1:21" x14ac:dyDescent="0.5">
      <c r="A30" s="1" t="s">
        <v>21</v>
      </c>
      <c r="C30" s="1" t="s">
        <v>175</v>
      </c>
      <c r="E30" s="3">
        <v>1500000</v>
      </c>
      <c r="G30" s="3">
        <v>10000</v>
      </c>
      <c r="I30" s="3">
        <v>0</v>
      </c>
      <c r="K30" s="3">
        <v>0</v>
      </c>
      <c r="M30" s="3">
        <v>0</v>
      </c>
      <c r="O30" s="3">
        <v>15000000000</v>
      </c>
      <c r="Q30" s="3">
        <v>0</v>
      </c>
      <c r="S30" s="3">
        <f t="shared" si="0"/>
        <v>15000000000</v>
      </c>
    </row>
    <row r="31" spans="1:21" x14ac:dyDescent="0.5">
      <c r="A31" s="1" t="s">
        <v>30</v>
      </c>
      <c r="C31" s="1" t="s">
        <v>137</v>
      </c>
      <c r="E31" s="3">
        <v>18000000</v>
      </c>
      <c r="G31" s="3">
        <v>690</v>
      </c>
      <c r="I31" s="3">
        <v>0</v>
      </c>
      <c r="K31" s="3">
        <v>0</v>
      </c>
      <c r="M31" s="3">
        <v>0</v>
      </c>
      <c r="O31" s="3">
        <v>12420000000</v>
      </c>
      <c r="Q31" s="3">
        <v>914162437</v>
      </c>
      <c r="S31" s="3">
        <f t="shared" si="0"/>
        <v>11505837563</v>
      </c>
    </row>
    <row r="32" spans="1:21" x14ac:dyDescent="0.5">
      <c r="A32" s="1" t="s">
        <v>176</v>
      </c>
      <c r="C32" s="1" t="s">
        <v>116</v>
      </c>
      <c r="E32" s="3">
        <v>68487</v>
      </c>
      <c r="G32" s="3">
        <v>2770</v>
      </c>
      <c r="I32" s="3">
        <v>0</v>
      </c>
      <c r="K32" s="3">
        <v>0</v>
      </c>
      <c r="M32" s="3">
        <v>0</v>
      </c>
      <c r="O32" s="3">
        <v>189708990</v>
      </c>
      <c r="Q32" s="3">
        <v>0</v>
      </c>
      <c r="S32" s="3">
        <f t="shared" si="0"/>
        <v>189708990</v>
      </c>
    </row>
    <row r="33" spans="1:19" x14ac:dyDescent="0.5">
      <c r="A33" s="1" t="s">
        <v>177</v>
      </c>
      <c r="C33" s="1" t="s">
        <v>160</v>
      </c>
      <c r="E33" s="3">
        <v>125280</v>
      </c>
      <c r="G33" s="3">
        <v>1500</v>
      </c>
      <c r="I33" s="3">
        <v>0</v>
      </c>
      <c r="K33" s="3">
        <v>0</v>
      </c>
      <c r="M33" s="3">
        <v>0</v>
      </c>
      <c r="O33" s="3">
        <v>187920000</v>
      </c>
      <c r="Q33" s="3">
        <v>8597647</v>
      </c>
      <c r="S33" s="3">
        <f t="shared" si="0"/>
        <v>179322353</v>
      </c>
    </row>
    <row r="34" spans="1:19" x14ac:dyDescent="0.5">
      <c r="A34" s="1" t="s">
        <v>24</v>
      </c>
      <c r="C34" s="1" t="s">
        <v>178</v>
      </c>
      <c r="E34" s="3">
        <v>501410</v>
      </c>
      <c r="G34" s="3">
        <v>8740</v>
      </c>
      <c r="I34" s="3">
        <v>0</v>
      </c>
      <c r="K34" s="3">
        <v>0</v>
      </c>
      <c r="M34" s="3">
        <v>0</v>
      </c>
      <c r="O34" s="3">
        <v>4382323400</v>
      </c>
      <c r="Q34" s="3">
        <v>0</v>
      </c>
      <c r="S34" s="3">
        <f t="shared" si="0"/>
        <v>4382323400</v>
      </c>
    </row>
    <row r="35" spans="1:19" x14ac:dyDescent="0.5">
      <c r="A35" s="1" t="s">
        <v>179</v>
      </c>
      <c r="C35" s="1" t="s">
        <v>180</v>
      </c>
      <c r="E35" s="3">
        <v>3306428</v>
      </c>
      <c r="G35" s="3">
        <v>770</v>
      </c>
      <c r="I35" s="3">
        <v>0</v>
      </c>
      <c r="K35" s="3">
        <v>0</v>
      </c>
      <c r="M35" s="3">
        <v>0</v>
      </c>
      <c r="O35" s="3">
        <v>2545949560</v>
      </c>
      <c r="Q35" s="3">
        <v>161673513</v>
      </c>
      <c r="S35" s="3">
        <f t="shared" si="0"/>
        <v>2384276047</v>
      </c>
    </row>
    <row r="36" spans="1:19" x14ac:dyDescent="0.5">
      <c r="A36" s="1" t="s">
        <v>181</v>
      </c>
      <c r="C36" s="1" t="s">
        <v>182</v>
      </c>
      <c r="E36" s="3">
        <v>69429</v>
      </c>
      <c r="G36" s="3">
        <v>15</v>
      </c>
      <c r="I36" s="3">
        <v>0</v>
      </c>
      <c r="K36" s="3">
        <v>0</v>
      </c>
      <c r="M36" s="3">
        <v>0</v>
      </c>
      <c r="O36" s="3">
        <v>1041435</v>
      </c>
      <c r="Q36" s="3">
        <v>97028</v>
      </c>
      <c r="S36" s="3">
        <f t="shared" si="0"/>
        <v>944407</v>
      </c>
    </row>
    <row r="37" spans="1:19" x14ac:dyDescent="0.5">
      <c r="A37" s="1" t="s">
        <v>183</v>
      </c>
      <c r="C37" s="1" t="s">
        <v>184</v>
      </c>
      <c r="E37" s="3">
        <v>170094</v>
      </c>
      <c r="G37" s="3">
        <v>257</v>
      </c>
      <c r="I37" s="3">
        <v>0</v>
      </c>
      <c r="K37" s="3">
        <v>0</v>
      </c>
      <c r="M37" s="3">
        <v>0</v>
      </c>
      <c r="O37" s="3">
        <v>43714158</v>
      </c>
      <c r="Q37" s="3">
        <v>3447489</v>
      </c>
      <c r="S37" s="3">
        <f t="shared" si="0"/>
        <v>40266669</v>
      </c>
    </row>
    <row r="38" spans="1:19" ht="22.5" thickBot="1" x14ac:dyDescent="0.55000000000000004">
      <c r="I38" s="4">
        <f>SUM(I8:I37)</f>
        <v>165906094000</v>
      </c>
      <c r="K38" s="4">
        <f>SUM(K8:K37)</f>
        <v>2241974243</v>
      </c>
      <c r="M38" s="4">
        <f>SUM(M8:M37)</f>
        <v>163664119757</v>
      </c>
      <c r="O38" s="4">
        <f>SUM(O8:O37)</f>
        <v>389723307722</v>
      </c>
      <c r="Q38" s="4">
        <f>SUM(Q8:Q37)</f>
        <v>9089225184</v>
      </c>
      <c r="S38" s="4">
        <f>SUM(S8:S37)</f>
        <v>380634082538</v>
      </c>
    </row>
    <row r="39" spans="1:19" ht="22.5" thickTop="1" x14ac:dyDescent="0.5">
      <c r="L39" s="12"/>
      <c r="M39" s="12"/>
      <c r="N39" s="12"/>
      <c r="O39" s="14"/>
    </row>
    <row r="40" spans="1:19" x14ac:dyDescent="0.5">
      <c r="L40" s="12"/>
      <c r="M40" s="14"/>
      <c r="N40" s="12"/>
      <c r="O40" s="14"/>
      <c r="S40" s="9"/>
    </row>
    <row r="41" spans="1:19" x14ac:dyDescent="0.5">
      <c r="L41" s="12"/>
      <c r="M41" s="12"/>
      <c r="N41" s="12"/>
      <c r="O41" s="14"/>
      <c r="S41" s="10"/>
    </row>
    <row r="42" spans="1:19" x14ac:dyDescent="0.5">
      <c r="L42" s="12"/>
      <c r="M42" s="12"/>
      <c r="N42" s="12"/>
      <c r="O42" s="14"/>
    </row>
    <row r="43" spans="1:19" x14ac:dyDescent="0.5">
      <c r="L43" s="12"/>
      <c r="M43" s="12"/>
      <c r="N43" s="12"/>
      <c r="O43" s="14"/>
    </row>
    <row r="44" spans="1:19" x14ac:dyDescent="0.5">
      <c r="L44" s="12"/>
      <c r="M44" s="12"/>
      <c r="N44" s="12"/>
      <c r="O44" s="14"/>
    </row>
    <row r="45" spans="1:19" x14ac:dyDescent="0.5">
      <c r="L45" s="12"/>
      <c r="M45" s="12"/>
      <c r="N45" s="12"/>
      <c r="O45" s="14"/>
    </row>
    <row r="46" spans="1:19" x14ac:dyDescent="0.5">
      <c r="L46" s="12"/>
      <c r="M46" s="12"/>
      <c r="N46" s="12"/>
      <c r="O46" s="12"/>
    </row>
    <row r="47" spans="1:19" x14ac:dyDescent="0.5">
      <c r="L47" s="12"/>
      <c r="M47" s="12"/>
      <c r="N47" s="12"/>
      <c r="O47" s="12"/>
    </row>
    <row r="48" spans="1:19" x14ac:dyDescent="0.5">
      <c r="L48" s="12"/>
      <c r="M48" s="12"/>
      <c r="N48" s="12"/>
      <c r="O48" s="12"/>
    </row>
    <row r="49" spans="12:15" x14ac:dyDescent="0.5">
      <c r="L49" s="12"/>
      <c r="M49" s="12"/>
      <c r="N49" s="12"/>
      <c r="O49" s="12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Y83"/>
  <sheetViews>
    <sheetView rightToLeft="1" topLeftCell="A51" workbookViewId="0">
      <selection activeCell="A51" sqref="A51:XFD51"/>
    </sheetView>
  </sheetViews>
  <sheetFormatPr defaultRowHeight="21.75" x14ac:dyDescent="0.5"/>
  <cols>
    <col min="1" max="1" width="36.855468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30.28515625" style="1" bestFit="1" customWidth="1"/>
    <col min="10" max="10" width="1" style="1" customWidth="1"/>
    <col min="11" max="11" width="19.5703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30.28515625" style="1" bestFit="1" customWidth="1"/>
    <col min="18" max="18" width="1" style="1" customWidth="1"/>
    <col min="19" max="19" width="18.85546875" style="12" customWidth="1"/>
    <col min="20" max="20" width="4.140625" style="12" customWidth="1"/>
    <col min="21" max="21" width="18.85546875" style="12" customWidth="1"/>
    <col min="22" max="22" width="9.140625" style="12"/>
    <col min="23" max="23" width="20.28515625" style="12" customWidth="1"/>
    <col min="24" max="24" width="2.42578125" style="12" customWidth="1"/>
    <col min="25" max="25" width="20.140625" style="13" customWidth="1"/>
    <col min="26" max="16384" width="9.140625" style="1"/>
  </cols>
  <sheetData>
    <row r="2" spans="1:25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25" ht="22.5" x14ac:dyDescent="0.5">
      <c r="A3" s="26" t="s">
        <v>138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25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25" ht="22.5" x14ac:dyDescent="0.5">
      <c r="A6" s="27" t="s">
        <v>3</v>
      </c>
      <c r="C6" s="25" t="s">
        <v>140</v>
      </c>
      <c r="D6" s="25" t="s">
        <v>140</v>
      </c>
      <c r="E6" s="25" t="s">
        <v>140</v>
      </c>
      <c r="F6" s="25" t="s">
        <v>140</v>
      </c>
      <c r="G6" s="25" t="s">
        <v>140</v>
      </c>
      <c r="H6" s="25" t="s">
        <v>140</v>
      </c>
      <c r="I6" s="25" t="s">
        <v>140</v>
      </c>
      <c r="K6" s="25" t="s">
        <v>141</v>
      </c>
      <c r="L6" s="25" t="s">
        <v>141</v>
      </c>
      <c r="M6" s="25" t="s">
        <v>141</v>
      </c>
      <c r="N6" s="25" t="s">
        <v>141</v>
      </c>
      <c r="O6" s="25" t="s">
        <v>141</v>
      </c>
      <c r="P6" s="25" t="s">
        <v>141</v>
      </c>
      <c r="Q6" s="25" t="s">
        <v>141</v>
      </c>
      <c r="S6" s="18"/>
      <c r="T6" s="18"/>
      <c r="U6" s="18"/>
      <c r="V6" s="19"/>
      <c r="W6" s="18"/>
      <c r="X6" s="18"/>
      <c r="Y6" s="18"/>
    </row>
    <row r="7" spans="1:25" ht="22.5" x14ac:dyDescent="0.5">
      <c r="A7" s="25" t="s">
        <v>3</v>
      </c>
      <c r="C7" s="25" t="s">
        <v>7</v>
      </c>
      <c r="E7" s="25" t="s">
        <v>185</v>
      </c>
      <c r="G7" s="25" t="s">
        <v>186</v>
      </c>
      <c r="I7" s="25" t="s">
        <v>187</v>
      </c>
      <c r="K7" s="25" t="s">
        <v>7</v>
      </c>
      <c r="M7" s="25" t="s">
        <v>185</v>
      </c>
      <c r="O7" s="25" t="s">
        <v>186</v>
      </c>
      <c r="Q7" s="25" t="s">
        <v>187</v>
      </c>
      <c r="S7" s="19"/>
      <c r="T7" s="19"/>
      <c r="U7" s="19"/>
      <c r="V7" s="19"/>
      <c r="W7" s="19"/>
      <c r="X7" s="19"/>
      <c r="Y7" s="20"/>
    </row>
    <row r="8" spans="1:25" x14ac:dyDescent="0.5">
      <c r="A8" s="1" t="s">
        <v>38</v>
      </c>
      <c r="C8" s="23">
        <v>1000000</v>
      </c>
      <c r="D8" s="23"/>
      <c r="E8" s="23">
        <v>13171162500</v>
      </c>
      <c r="F8" s="23"/>
      <c r="G8" s="23">
        <v>12922650000</v>
      </c>
      <c r="H8" s="23"/>
      <c r="I8" s="23">
        <v>248512500</v>
      </c>
      <c r="J8" s="23"/>
      <c r="K8" s="23">
        <v>1000000</v>
      </c>
      <c r="L8" s="23"/>
      <c r="M8" s="23">
        <v>13171162500</v>
      </c>
      <c r="N8" s="23"/>
      <c r="O8" s="23">
        <v>9918718394</v>
      </c>
      <c r="P8" s="23"/>
      <c r="Q8" s="23">
        <v>3252444106</v>
      </c>
      <c r="S8" s="14"/>
      <c r="T8" s="14"/>
      <c r="U8" s="14"/>
      <c r="W8" s="14"/>
      <c r="Y8" s="14"/>
    </row>
    <row r="9" spans="1:25" x14ac:dyDescent="0.5">
      <c r="A9" s="1" t="s">
        <v>29</v>
      </c>
      <c r="C9" s="23">
        <v>10100000</v>
      </c>
      <c r="D9" s="23"/>
      <c r="E9" s="23">
        <v>582214090950</v>
      </c>
      <c r="F9" s="23"/>
      <c r="G9" s="23">
        <v>547174822500</v>
      </c>
      <c r="H9" s="23"/>
      <c r="I9" s="23">
        <v>35039268450</v>
      </c>
      <c r="J9" s="23"/>
      <c r="K9" s="23">
        <v>10100000</v>
      </c>
      <c r="L9" s="23"/>
      <c r="M9" s="23">
        <v>582214090950</v>
      </c>
      <c r="N9" s="23"/>
      <c r="O9" s="23">
        <v>571767478140</v>
      </c>
      <c r="P9" s="23"/>
      <c r="Q9" s="23">
        <v>10446612810</v>
      </c>
      <c r="S9" s="14"/>
      <c r="T9" s="14"/>
      <c r="U9" s="14"/>
      <c r="W9" s="14"/>
      <c r="Y9" s="14"/>
    </row>
    <row r="10" spans="1:25" x14ac:dyDescent="0.5">
      <c r="A10" s="1" t="s">
        <v>36</v>
      </c>
      <c r="C10" s="23">
        <v>6416666</v>
      </c>
      <c r="D10" s="23"/>
      <c r="E10" s="23">
        <v>108268435576</v>
      </c>
      <c r="F10" s="23"/>
      <c r="G10" s="23">
        <v>99574558017</v>
      </c>
      <c r="H10" s="23"/>
      <c r="I10" s="23">
        <v>8693877559</v>
      </c>
      <c r="J10" s="23"/>
      <c r="K10" s="23">
        <v>6416666</v>
      </c>
      <c r="L10" s="23"/>
      <c r="M10" s="23">
        <v>108268435576</v>
      </c>
      <c r="N10" s="23"/>
      <c r="O10" s="23">
        <v>90373992541</v>
      </c>
      <c r="P10" s="23"/>
      <c r="Q10" s="23">
        <v>17894443035</v>
      </c>
      <c r="S10" s="14"/>
      <c r="T10" s="14"/>
      <c r="U10" s="14"/>
      <c r="W10" s="14"/>
      <c r="Y10" s="14"/>
    </row>
    <row r="11" spans="1:25" x14ac:dyDescent="0.5">
      <c r="A11" s="1" t="s">
        <v>34</v>
      </c>
      <c r="C11" s="23">
        <v>4032094</v>
      </c>
      <c r="D11" s="23"/>
      <c r="E11" s="23">
        <v>96635364311</v>
      </c>
      <c r="F11" s="23"/>
      <c r="G11" s="23">
        <v>83689191489</v>
      </c>
      <c r="H11" s="23"/>
      <c r="I11" s="23">
        <v>12946172822</v>
      </c>
      <c r="J11" s="23"/>
      <c r="K11" s="23">
        <v>4032094</v>
      </c>
      <c r="L11" s="23"/>
      <c r="M11" s="23">
        <v>96635364311</v>
      </c>
      <c r="N11" s="23"/>
      <c r="O11" s="23">
        <v>68646891509</v>
      </c>
      <c r="P11" s="23"/>
      <c r="Q11" s="23">
        <v>27988472802</v>
      </c>
      <c r="S11" s="14"/>
      <c r="T11" s="14"/>
      <c r="U11" s="14"/>
      <c r="W11" s="14"/>
      <c r="Y11" s="14"/>
    </row>
    <row r="12" spans="1:25" x14ac:dyDescent="0.5">
      <c r="A12" s="1" t="s">
        <v>51</v>
      </c>
      <c r="C12" s="23">
        <v>3200000</v>
      </c>
      <c r="D12" s="23"/>
      <c r="E12" s="23">
        <v>153799416000</v>
      </c>
      <c r="F12" s="23"/>
      <c r="G12" s="23">
        <v>145002905062</v>
      </c>
      <c r="H12" s="23"/>
      <c r="I12" s="23">
        <v>8796510938</v>
      </c>
      <c r="J12" s="23"/>
      <c r="K12" s="23">
        <v>3200000</v>
      </c>
      <c r="L12" s="23"/>
      <c r="M12" s="23">
        <v>153799416000</v>
      </c>
      <c r="N12" s="23"/>
      <c r="O12" s="23">
        <v>145002905062</v>
      </c>
      <c r="P12" s="23"/>
      <c r="Q12" s="23">
        <v>8796510938</v>
      </c>
      <c r="S12" s="14"/>
      <c r="T12" s="14"/>
      <c r="U12" s="14"/>
      <c r="W12" s="14"/>
      <c r="Y12" s="14"/>
    </row>
    <row r="13" spans="1:25" x14ac:dyDescent="0.5">
      <c r="A13" s="1" t="s">
        <v>43</v>
      </c>
      <c r="C13" s="23">
        <v>11900000</v>
      </c>
      <c r="D13" s="23"/>
      <c r="E13" s="23">
        <v>269114186250</v>
      </c>
      <c r="F13" s="23"/>
      <c r="G13" s="23">
        <v>253026481050</v>
      </c>
      <c r="H13" s="23"/>
      <c r="I13" s="23">
        <v>16087705200</v>
      </c>
      <c r="J13" s="23"/>
      <c r="K13" s="23">
        <v>11900000</v>
      </c>
      <c r="L13" s="23"/>
      <c r="M13" s="23">
        <v>269114186250</v>
      </c>
      <c r="N13" s="23"/>
      <c r="O13" s="23">
        <v>186387484433</v>
      </c>
      <c r="P13" s="23"/>
      <c r="Q13" s="23">
        <v>82726701817</v>
      </c>
      <c r="S13" s="14"/>
      <c r="T13" s="14"/>
      <c r="U13" s="14"/>
      <c r="W13" s="14"/>
      <c r="Y13" s="14"/>
    </row>
    <row r="14" spans="1:25" x14ac:dyDescent="0.5">
      <c r="A14" s="1" t="s">
        <v>47</v>
      </c>
      <c r="C14" s="23">
        <v>16614000</v>
      </c>
      <c r="D14" s="23"/>
      <c r="E14" s="23">
        <v>273325677885</v>
      </c>
      <c r="F14" s="23"/>
      <c r="G14" s="23">
        <v>246796769700</v>
      </c>
      <c r="H14" s="23"/>
      <c r="I14" s="23">
        <v>26528908185</v>
      </c>
      <c r="J14" s="23"/>
      <c r="K14" s="23">
        <v>16614000</v>
      </c>
      <c r="L14" s="23"/>
      <c r="M14" s="23">
        <v>273325677885</v>
      </c>
      <c r="N14" s="23"/>
      <c r="O14" s="23">
        <v>289136193747</v>
      </c>
      <c r="P14" s="23"/>
      <c r="Q14" s="23">
        <v>-15810515862</v>
      </c>
      <c r="S14" s="14"/>
      <c r="T14" s="14"/>
      <c r="U14" s="14"/>
      <c r="W14" s="14"/>
      <c r="Y14" s="14"/>
    </row>
    <row r="15" spans="1:25" x14ac:dyDescent="0.5">
      <c r="A15" s="1" t="s">
        <v>15</v>
      </c>
      <c r="C15" s="23">
        <v>8681049</v>
      </c>
      <c r="D15" s="23"/>
      <c r="E15" s="23">
        <v>87070613292</v>
      </c>
      <c r="F15" s="23"/>
      <c r="G15" s="23">
        <v>85948791714</v>
      </c>
      <c r="H15" s="23"/>
      <c r="I15" s="23">
        <v>1121821578</v>
      </c>
      <c r="J15" s="23"/>
      <c r="K15" s="23">
        <v>8681049</v>
      </c>
      <c r="L15" s="23"/>
      <c r="M15" s="23">
        <v>87070613292</v>
      </c>
      <c r="N15" s="23"/>
      <c r="O15" s="23">
        <v>64103839889</v>
      </c>
      <c r="P15" s="23"/>
      <c r="Q15" s="23">
        <v>22966773403</v>
      </c>
      <c r="S15" s="14"/>
      <c r="T15" s="14"/>
      <c r="U15" s="14"/>
      <c r="W15" s="14"/>
      <c r="Y15" s="14"/>
    </row>
    <row r="16" spans="1:25" x14ac:dyDescent="0.5">
      <c r="A16" s="1" t="s">
        <v>18</v>
      </c>
      <c r="C16" s="23">
        <v>26665733</v>
      </c>
      <c r="D16" s="23"/>
      <c r="E16" s="23">
        <v>1291954683852</v>
      </c>
      <c r="F16" s="23"/>
      <c r="G16" s="23">
        <v>1135262803617</v>
      </c>
      <c r="H16" s="23"/>
      <c r="I16" s="23">
        <v>156691880235</v>
      </c>
      <c r="J16" s="23"/>
      <c r="K16" s="23">
        <v>26665733</v>
      </c>
      <c r="L16" s="23"/>
      <c r="M16" s="23">
        <v>1291954683852</v>
      </c>
      <c r="N16" s="23"/>
      <c r="O16" s="23">
        <v>1065711323871</v>
      </c>
      <c r="P16" s="23"/>
      <c r="Q16" s="23">
        <v>226243359981</v>
      </c>
      <c r="S16" s="14"/>
      <c r="T16" s="14"/>
      <c r="U16" s="14"/>
      <c r="W16" s="14"/>
      <c r="Y16" s="14"/>
    </row>
    <row r="17" spans="1:25" x14ac:dyDescent="0.5">
      <c r="A17" s="1" t="s">
        <v>48</v>
      </c>
      <c r="C17" s="23">
        <v>3475000</v>
      </c>
      <c r="D17" s="23"/>
      <c r="E17" s="23">
        <v>130884326887</v>
      </c>
      <c r="F17" s="23"/>
      <c r="G17" s="23">
        <v>127948151700</v>
      </c>
      <c r="H17" s="23"/>
      <c r="I17" s="23">
        <v>2936175187</v>
      </c>
      <c r="J17" s="23"/>
      <c r="K17" s="23">
        <v>3475000</v>
      </c>
      <c r="L17" s="23"/>
      <c r="M17" s="23">
        <v>130884326888</v>
      </c>
      <c r="N17" s="23"/>
      <c r="O17" s="23">
        <v>172762336597</v>
      </c>
      <c r="P17" s="23"/>
      <c r="Q17" s="23">
        <v>-41878009709</v>
      </c>
      <c r="S17" s="14"/>
      <c r="T17" s="14"/>
      <c r="U17" s="14"/>
      <c r="W17" s="14"/>
      <c r="Y17" s="14"/>
    </row>
    <row r="18" spans="1:25" x14ac:dyDescent="0.5">
      <c r="A18" s="1" t="s">
        <v>16</v>
      </c>
      <c r="C18" s="23">
        <v>431183</v>
      </c>
      <c r="D18" s="23"/>
      <c r="E18" s="23">
        <v>69020269768</v>
      </c>
      <c r="F18" s="23"/>
      <c r="G18" s="23">
        <v>63589686536</v>
      </c>
      <c r="H18" s="23"/>
      <c r="I18" s="23">
        <v>5430583232</v>
      </c>
      <c r="J18" s="23"/>
      <c r="K18" s="23">
        <v>431183</v>
      </c>
      <c r="L18" s="23"/>
      <c r="M18" s="23">
        <v>69020269768</v>
      </c>
      <c r="N18" s="23"/>
      <c r="O18" s="23">
        <v>67674337955</v>
      </c>
      <c r="P18" s="23"/>
      <c r="Q18" s="23">
        <v>1345931813</v>
      </c>
      <c r="S18" s="14"/>
      <c r="T18" s="14"/>
      <c r="U18" s="14"/>
      <c r="W18" s="14"/>
      <c r="Y18" s="14"/>
    </row>
    <row r="19" spans="1:25" x14ac:dyDescent="0.5">
      <c r="A19" s="1" t="s">
        <v>25</v>
      </c>
      <c r="C19" s="23">
        <v>500000</v>
      </c>
      <c r="D19" s="23"/>
      <c r="E19" s="23">
        <v>8051805000</v>
      </c>
      <c r="F19" s="23"/>
      <c r="G19" s="23">
        <v>6709837500</v>
      </c>
      <c r="H19" s="23"/>
      <c r="I19" s="23">
        <v>1341967500</v>
      </c>
      <c r="J19" s="23"/>
      <c r="K19" s="23">
        <v>500000</v>
      </c>
      <c r="L19" s="23"/>
      <c r="M19" s="23">
        <v>8051805000</v>
      </c>
      <c r="N19" s="23"/>
      <c r="O19" s="23">
        <v>1707500000</v>
      </c>
      <c r="P19" s="23"/>
      <c r="Q19" s="23">
        <v>6344305000</v>
      </c>
      <c r="S19" s="14"/>
      <c r="T19" s="14"/>
      <c r="U19" s="14"/>
      <c r="W19" s="14"/>
      <c r="Y19" s="14"/>
    </row>
    <row r="20" spans="1:25" x14ac:dyDescent="0.5">
      <c r="A20" s="1" t="s">
        <v>19</v>
      </c>
      <c r="C20" s="23">
        <v>2761247</v>
      </c>
      <c r="D20" s="23"/>
      <c r="E20" s="23">
        <v>196144664291</v>
      </c>
      <c r="F20" s="23"/>
      <c r="G20" s="23">
        <v>185686909310</v>
      </c>
      <c r="H20" s="23"/>
      <c r="I20" s="23">
        <v>10457754981</v>
      </c>
      <c r="J20" s="23"/>
      <c r="K20" s="23">
        <v>2761247</v>
      </c>
      <c r="L20" s="23"/>
      <c r="M20" s="23">
        <v>196144664291</v>
      </c>
      <c r="N20" s="23"/>
      <c r="O20" s="23">
        <v>179658890750</v>
      </c>
      <c r="P20" s="23"/>
      <c r="Q20" s="23">
        <v>16485773541</v>
      </c>
      <c r="S20" s="14"/>
      <c r="T20" s="14"/>
      <c r="U20" s="14"/>
      <c r="W20" s="14"/>
      <c r="Y20" s="14"/>
    </row>
    <row r="21" spans="1:25" x14ac:dyDescent="0.5">
      <c r="A21" s="1" t="s">
        <v>21</v>
      </c>
      <c r="C21" s="23">
        <v>4500000</v>
      </c>
      <c r="D21" s="23"/>
      <c r="E21" s="23">
        <v>314512449750</v>
      </c>
      <c r="F21" s="23"/>
      <c r="G21" s="23">
        <v>289343103750</v>
      </c>
      <c r="H21" s="23"/>
      <c r="I21" s="23">
        <v>25169346000</v>
      </c>
      <c r="J21" s="23"/>
      <c r="K21" s="23">
        <v>4500000</v>
      </c>
      <c r="L21" s="23"/>
      <c r="M21" s="23">
        <v>314512449750</v>
      </c>
      <c r="N21" s="23"/>
      <c r="O21" s="23">
        <v>174666720975</v>
      </c>
      <c r="P21" s="23"/>
      <c r="Q21" s="23">
        <v>139845728775</v>
      </c>
      <c r="S21" s="14"/>
      <c r="T21" s="14"/>
      <c r="U21" s="14"/>
      <c r="W21" s="14"/>
      <c r="Y21" s="14"/>
    </row>
    <row r="22" spans="1:25" x14ac:dyDescent="0.5">
      <c r="A22" s="1" t="s">
        <v>23</v>
      </c>
      <c r="C22" s="23">
        <v>3443753</v>
      </c>
      <c r="D22" s="23"/>
      <c r="E22" s="23">
        <v>294982544243</v>
      </c>
      <c r="F22" s="23"/>
      <c r="G22" s="23">
        <v>284336197341</v>
      </c>
      <c r="H22" s="23"/>
      <c r="I22" s="23">
        <v>10646346902</v>
      </c>
      <c r="J22" s="23"/>
      <c r="K22" s="23">
        <v>3443753</v>
      </c>
      <c r="L22" s="23"/>
      <c r="M22" s="23">
        <v>294982544243</v>
      </c>
      <c r="N22" s="23"/>
      <c r="O22" s="23">
        <v>221666997282</v>
      </c>
      <c r="P22" s="23"/>
      <c r="Q22" s="23">
        <v>73315546961</v>
      </c>
      <c r="S22" s="14"/>
      <c r="T22" s="14"/>
      <c r="U22" s="14"/>
      <c r="W22" s="14"/>
      <c r="Y22" s="14"/>
    </row>
    <row r="23" spans="1:25" x14ac:dyDescent="0.5">
      <c r="A23" s="1" t="s">
        <v>30</v>
      </c>
      <c r="C23" s="23">
        <v>24900000</v>
      </c>
      <c r="D23" s="23"/>
      <c r="E23" s="23">
        <v>284398699050</v>
      </c>
      <c r="F23" s="23"/>
      <c r="G23" s="23">
        <v>245290783950</v>
      </c>
      <c r="H23" s="23"/>
      <c r="I23" s="23">
        <v>39107915100</v>
      </c>
      <c r="J23" s="23"/>
      <c r="K23" s="23">
        <v>24900000</v>
      </c>
      <c r="L23" s="23"/>
      <c r="M23" s="23">
        <v>284398699050</v>
      </c>
      <c r="N23" s="23"/>
      <c r="O23" s="23">
        <v>194220728566</v>
      </c>
      <c r="P23" s="23"/>
      <c r="Q23" s="23">
        <v>90177970484</v>
      </c>
      <c r="S23" s="14"/>
      <c r="T23" s="14"/>
      <c r="U23" s="14"/>
      <c r="W23" s="14"/>
      <c r="Y23" s="14"/>
    </row>
    <row r="24" spans="1:25" x14ac:dyDescent="0.5">
      <c r="A24" s="1" t="s">
        <v>37</v>
      </c>
      <c r="C24" s="23">
        <v>67080</v>
      </c>
      <c r="D24" s="23"/>
      <c r="E24" s="23">
        <v>1237863744</v>
      </c>
      <c r="F24" s="23"/>
      <c r="G24" s="23">
        <v>1121839024</v>
      </c>
      <c r="H24" s="23"/>
      <c r="I24" s="23">
        <v>116024720</v>
      </c>
      <c r="J24" s="23"/>
      <c r="K24" s="23">
        <v>67080</v>
      </c>
      <c r="L24" s="23"/>
      <c r="M24" s="23">
        <v>1237863744</v>
      </c>
      <c r="N24" s="23"/>
      <c r="O24" s="23">
        <v>846986287</v>
      </c>
      <c r="P24" s="23"/>
      <c r="Q24" s="23">
        <v>390877457</v>
      </c>
      <c r="S24" s="14"/>
      <c r="T24" s="14"/>
      <c r="U24" s="14"/>
      <c r="W24" s="14"/>
      <c r="Y24" s="14"/>
    </row>
    <row r="25" spans="1:25" x14ac:dyDescent="0.5">
      <c r="A25" s="1" t="s">
        <v>28</v>
      </c>
      <c r="C25" s="23">
        <v>20018</v>
      </c>
      <c r="D25" s="23"/>
      <c r="E25" s="23">
        <v>734985508</v>
      </c>
      <c r="F25" s="23"/>
      <c r="G25" s="23">
        <v>677855786</v>
      </c>
      <c r="H25" s="23"/>
      <c r="I25" s="23">
        <v>57129722</v>
      </c>
      <c r="J25" s="23"/>
      <c r="K25" s="23">
        <v>20018</v>
      </c>
      <c r="L25" s="23"/>
      <c r="M25" s="23">
        <v>734985508</v>
      </c>
      <c r="N25" s="23"/>
      <c r="O25" s="23">
        <v>501093029</v>
      </c>
      <c r="P25" s="23"/>
      <c r="Q25" s="23">
        <v>233892479</v>
      </c>
      <c r="S25" s="14"/>
      <c r="T25" s="14"/>
      <c r="U25" s="14"/>
      <c r="W25" s="14"/>
      <c r="Y25" s="14"/>
    </row>
    <row r="26" spans="1:25" x14ac:dyDescent="0.5">
      <c r="A26" s="1" t="s">
        <v>24</v>
      </c>
      <c r="C26" s="23">
        <v>1701410</v>
      </c>
      <c r="D26" s="23"/>
      <c r="E26" s="23">
        <v>323392604080</v>
      </c>
      <c r="F26" s="23"/>
      <c r="G26" s="23">
        <v>290749081211</v>
      </c>
      <c r="H26" s="23"/>
      <c r="I26" s="23">
        <v>32643522869</v>
      </c>
      <c r="J26" s="23"/>
      <c r="K26" s="23">
        <v>1701410</v>
      </c>
      <c r="L26" s="23"/>
      <c r="M26" s="23">
        <v>323392604080</v>
      </c>
      <c r="N26" s="23"/>
      <c r="O26" s="23">
        <v>207097614335</v>
      </c>
      <c r="P26" s="23"/>
      <c r="Q26" s="23">
        <v>116294989745</v>
      </c>
      <c r="S26" s="14"/>
      <c r="T26" s="14"/>
      <c r="U26" s="14"/>
      <c r="W26" s="14"/>
      <c r="Y26" s="14"/>
    </row>
    <row r="27" spans="1:25" x14ac:dyDescent="0.5">
      <c r="A27" s="1" t="s">
        <v>58</v>
      </c>
      <c r="C27" s="23">
        <v>12000000</v>
      </c>
      <c r="D27" s="23"/>
      <c r="E27" s="23">
        <v>104088963600</v>
      </c>
      <c r="F27" s="23"/>
      <c r="G27" s="23">
        <v>89997159737</v>
      </c>
      <c r="H27" s="23"/>
      <c r="I27" s="23">
        <v>14091803863</v>
      </c>
      <c r="J27" s="23"/>
      <c r="K27" s="23">
        <v>12000000</v>
      </c>
      <c r="L27" s="23"/>
      <c r="M27" s="23">
        <v>104088963600</v>
      </c>
      <c r="N27" s="23"/>
      <c r="O27" s="23">
        <v>89997159737</v>
      </c>
      <c r="P27" s="23"/>
      <c r="Q27" s="23">
        <v>14091803863</v>
      </c>
      <c r="S27" s="14"/>
      <c r="T27" s="14"/>
      <c r="U27" s="14"/>
      <c r="W27" s="14"/>
      <c r="Y27" s="14"/>
    </row>
    <row r="28" spans="1:25" x14ac:dyDescent="0.5">
      <c r="A28" s="1" t="s">
        <v>53</v>
      </c>
      <c r="C28" s="23">
        <v>200081</v>
      </c>
      <c r="D28" s="23"/>
      <c r="E28" s="23">
        <v>3517378811</v>
      </c>
      <c r="F28" s="23"/>
      <c r="G28" s="23">
        <v>2900604559</v>
      </c>
      <c r="H28" s="23"/>
      <c r="I28" s="23">
        <v>616774252</v>
      </c>
      <c r="J28" s="23"/>
      <c r="K28" s="23">
        <v>200081</v>
      </c>
      <c r="L28" s="23"/>
      <c r="M28" s="23">
        <v>3517378811</v>
      </c>
      <c r="N28" s="23"/>
      <c r="O28" s="23">
        <v>2900604559</v>
      </c>
      <c r="P28" s="23"/>
      <c r="Q28" s="23">
        <v>616774252</v>
      </c>
      <c r="S28" s="14"/>
      <c r="T28" s="14"/>
      <c r="U28" s="14"/>
      <c r="W28" s="14"/>
      <c r="Y28" s="14"/>
    </row>
    <row r="29" spans="1:25" x14ac:dyDescent="0.5">
      <c r="A29" s="1" t="s">
        <v>56</v>
      </c>
      <c r="C29" s="23">
        <v>31471</v>
      </c>
      <c r="D29" s="23"/>
      <c r="E29" s="23">
        <v>842971861</v>
      </c>
      <c r="F29" s="23"/>
      <c r="G29" s="23">
        <v>787489390</v>
      </c>
      <c r="H29" s="23"/>
      <c r="I29" s="23">
        <v>55482471</v>
      </c>
      <c r="J29" s="23"/>
      <c r="K29" s="23">
        <v>31471</v>
      </c>
      <c r="L29" s="23"/>
      <c r="M29" s="23">
        <v>842971861</v>
      </c>
      <c r="N29" s="23"/>
      <c r="O29" s="23">
        <v>787489390</v>
      </c>
      <c r="P29" s="23"/>
      <c r="Q29" s="23">
        <v>55482471</v>
      </c>
      <c r="S29" s="14"/>
      <c r="T29" s="14"/>
      <c r="U29" s="14"/>
      <c r="W29" s="14"/>
      <c r="Y29" s="14"/>
    </row>
    <row r="30" spans="1:25" x14ac:dyDescent="0.5">
      <c r="A30" s="1" t="s">
        <v>52</v>
      </c>
      <c r="C30" s="23">
        <v>496231</v>
      </c>
      <c r="D30" s="23"/>
      <c r="E30" s="23">
        <v>27386818186</v>
      </c>
      <c r="F30" s="23"/>
      <c r="G30" s="23">
        <v>20577928942</v>
      </c>
      <c r="H30" s="23"/>
      <c r="I30" s="23">
        <v>6808889244</v>
      </c>
      <c r="J30" s="23"/>
      <c r="K30" s="23">
        <v>496231</v>
      </c>
      <c r="L30" s="23"/>
      <c r="M30" s="23">
        <v>27386818186</v>
      </c>
      <c r="N30" s="23"/>
      <c r="O30" s="23">
        <v>20577928942</v>
      </c>
      <c r="P30" s="23"/>
      <c r="Q30" s="23">
        <v>6808889244</v>
      </c>
      <c r="S30" s="14"/>
      <c r="T30" s="14"/>
      <c r="U30" s="14"/>
      <c r="W30" s="14"/>
      <c r="Y30" s="14"/>
    </row>
    <row r="31" spans="1:25" x14ac:dyDescent="0.5">
      <c r="A31" s="1" t="s">
        <v>41</v>
      </c>
      <c r="C31" s="23">
        <v>1000000</v>
      </c>
      <c r="D31" s="23"/>
      <c r="E31" s="23">
        <v>61929315000</v>
      </c>
      <c r="F31" s="23"/>
      <c r="G31" s="23">
        <v>64139549436</v>
      </c>
      <c r="H31" s="23"/>
      <c r="I31" s="23">
        <v>-2210234436</v>
      </c>
      <c r="J31" s="23"/>
      <c r="K31" s="23">
        <v>1000000</v>
      </c>
      <c r="L31" s="23"/>
      <c r="M31" s="23">
        <v>61929315000</v>
      </c>
      <c r="N31" s="23"/>
      <c r="O31" s="23">
        <v>46873658915</v>
      </c>
      <c r="P31" s="23"/>
      <c r="Q31" s="23">
        <v>15055656085</v>
      </c>
      <c r="S31" s="14"/>
      <c r="T31" s="14"/>
      <c r="U31" s="14"/>
      <c r="W31" s="14"/>
      <c r="Y31" s="14"/>
    </row>
    <row r="32" spans="1:25" x14ac:dyDescent="0.5">
      <c r="A32" s="1" t="s">
        <v>31</v>
      </c>
      <c r="C32" s="23">
        <v>2499294</v>
      </c>
      <c r="D32" s="23"/>
      <c r="E32" s="23">
        <v>35949603714</v>
      </c>
      <c r="F32" s="23"/>
      <c r="G32" s="23">
        <v>32595632393</v>
      </c>
      <c r="H32" s="23"/>
      <c r="I32" s="23">
        <v>3353971321</v>
      </c>
      <c r="J32" s="23"/>
      <c r="K32" s="23">
        <v>2499294</v>
      </c>
      <c r="L32" s="23"/>
      <c r="M32" s="23">
        <v>35949603714</v>
      </c>
      <c r="N32" s="23"/>
      <c r="O32" s="23">
        <v>26327599673</v>
      </c>
      <c r="P32" s="23"/>
      <c r="Q32" s="23">
        <v>9622004041</v>
      </c>
      <c r="S32" s="14"/>
      <c r="T32" s="14"/>
      <c r="U32" s="14"/>
      <c r="W32" s="14"/>
      <c r="Y32" s="14"/>
    </row>
    <row r="33" spans="1:25" x14ac:dyDescent="0.5">
      <c r="A33" s="1" t="s">
        <v>32</v>
      </c>
      <c r="C33" s="23">
        <v>24488450</v>
      </c>
      <c r="D33" s="23"/>
      <c r="E33" s="23">
        <v>379990229508</v>
      </c>
      <c r="F33" s="23"/>
      <c r="G33" s="23">
        <v>365628010711</v>
      </c>
      <c r="H33" s="23"/>
      <c r="I33" s="23">
        <v>14362218797</v>
      </c>
      <c r="J33" s="23"/>
      <c r="K33" s="23">
        <v>24488450</v>
      </c>
      <c r="L33" s="23"/>
      <c r="M33" s="23">
        <v>379990229508</v>
      </c>
      <c r="N33" s="23"/>
      <c r="O33" s="23">
        <v>300152370172</v>
      </c>
      <c r="P33" s="23"/>
      <c r="Q33" s="23">
        <v>79837859336</v>
      </c>
      <c r="S33" s="14"/>
      <c r="T33" s="14"/>
      <c r="U33" s="14"/>
      <c r="W33" s="14"/>
      <c r="Y33" s="14"/>
    </row>
    <row r="34" spans="1:25" x14ac:dyDescent="0.5">
      <c r="A34" s="1" t="s">
        <v>33</v>
      </c>
      <c r="C34" s="23">
        <v>43844723</v>
      </c>
      <c r="D34" s="23"/>
      <c r="E34" s="23">
        <v>565282494269</v>
      </c>
      <c r="F34" s="23"/>
      <c r="G34" s="23">
        <v>541946172993</v>
      </c>
      <c r="H34" s="23"/>
      <c r="I34" s="23">
        <v>23336321276</v>
      </c>
      <c r="J34" s="23"/>
      <c r="K34" s="23">
        <v>43844723</v>
      </c>
      <c r="L34" s="23"/>
      <c r="M34" s="23">
        <v>565282494269</v>
      </c>
      <c r="N34" s="23"/>
      <c r="O34" s="23">
        <v>427661160961</v>
      </c>
      <c r="P34" s="23"/>
      <c r="Q34" s="23">
        <v>137621333308</v>
      </c>
      <c r="S34" s="14"/>
      <c r="T34" s="14"/>
      <c r="U34" s="14"/>
      <c r="W34" s="14"/>
      <c r="Y34" s="14"/>
    </row>
    <row r="35" spans="1:25" x14ac:dyDescent="0.5">
      <c r="A35" s="1" t="s">
        <v>50</v>
      </c>
      <c r="C35" s="23">
        <v>16258382</v>
      </c>
      <c r="D35" s="23"/>
      <c r="E35" s="23">
        <v>256970149570</v>
      </c>
      <c r="F35" s="23"/>
      <c r="G35" s="23">
        <v>211968803586</v>
      </c>
      <c r="H35" s="23"/>
      <c r="I35" s="23">
        <v>45001345984</v>
      </c>
      <c r="J35" s="23"/>
      <c r="K35" s="23">
        <v>16258382</v>
      </c>
      <c r="L35" s="23"/>
      <c r="M35" s="23">
        <v>256970149570</v>
      </c>
      <c r="N35" s="23"/>
      <c r="O35" s="23">
        <v>113130427854</v>
      </c>
      <c r="P35" s="23"/>
      <c r="Q35" s="23">
        <v>143839721716</v>
      </c>
      <c r="S35" s="14"/>
      <c r="T35" s="14"/>
      <c r="U35" s="14"/>
      <c r="W35" s="14"/>
      <c r="Y35" s="14"/>
    </row>
    <row r="36" spans="1:25" x14ac:dyDescent="0.5">
      <c r="A36" s="1" t="s">
        <v>26</v>
      </c>
      <c r="C36" s="23">
        <v>12986761</v>
      </c>
      <c r="D36" s="23"/>
      <c r="E36" s="23">
        <v>382379087048</v>
      </c>
      <c r="F36" s="23"/>
      <c r="G36" s="23">
        <v>289301665791</v>
      </c>
      <c r="H36" s="23"/>
      <c r="I36" s="23">
        <v>93077421257</v>
      </c>
      <c r="J36" s="23"/>
      <c r="K36" s="23">
        <v>12986761</v>
      </c>
      <c r="L36" s="23"/>
      <c r="M36" s="23">
        <v>382379087048</v>
      </c>
      <c r="N36" s="23"/>
      <c r="O36" s="23">
        <v>311038467255</v>
      </c>
      <c r="P36" s="23"/>
      <c r="Q36" s="23">
        <v>71340619793</v>
      </c>
      <c r="S36" s="14"/>
      <c r="T36" s="14"/>
      <c r="U36" s="14"/>
      <c r="W36" s="14"/>
      <c r="Y36" s="14"/>
    </row>
    <row r="37" spans="1:25" x14ac:dyDescent="0.5">
      <c r="A37" s="1" t="s">
        <v>44</v>
      </c>
      <c r="C37" s="23">
        <v>29100000</v>
      </c>
      <c r="D37" s="23"/>
      <c r="E37" s="23">
        <v>1096327804500</v>
      </c>
      <c r="F37" s="23"/>
      <c r="G37" s="23">
        <v>1063351189800</v>
      </c>
      <c r="H37" s="23"/>
      <c r="I37" s="23">
        <v>32976614700</v>
      </c>
      <c r="J37" s="23"/>
      <c r="K37" s="23">
        <v>29100000</v>
      </c>
      <c r="L37" s="23"/>
      <c r="M37" s="23">
        <v>1096327804500</v>
      </c>
      <c r="N37" s="23"/>
      <c r="O37" s="23">
        <v>602208217108</v>
      </c>
      <c r="P37" s="23"/>
      <c r="Q37" s="23">
        <v>494119587392</v>
      </c>
      <c r="S37" s="14"/>
      <c r="T37" s="14"/>
      <c r="U37" s="14"/>
      <c r="W37" s="14"/>
      <c r="Y37" s="14"/>
    </row>
    <row r="38" spans="1:25" x14ac:dyDescent="0.5">
      <c r="A38" s="1" t="s">
        <v>54</v>
      </c>
      <c r="C38" s="23">
        <v>16400000</v>
      </c>
      <c r="D38" s="23"/>
      <c r="E38" s="23">
        <v>235406944800</v>
      </c>
      <c r="F38" s="23"/>
      <c r="G38" s="23">
        <v>250857934775</v>
      </c>
      <c r="H38" s="23"/>
      <c r="I38" s="23">
        <v>-15450989975</v>
      </c>
      <c r="J38" s="23"/>
      <c r="K38" s="23">
        <v>16400000</v>
      </c>
      <c r="L38" s="23"/>
      <c r="M38" s="23">
        <v>235406944800</v>
      </c>
      <c r="N38" s="23"/>
      <c r="O38" s="23">
        <v>250857934775</v>
      </c>
      <c r="P38" s="23"/>
      <c r="Q38" s="23">
        <v>-15450989975</v>
      </c>
      <c r="S38" s="14"/>
      <c r="T38" s="14"/>
      <c r="U38" s="14"/>
      <c r="W38" s="14"/>
      <c r="Y38" s="14"/>
    </row>
    <row r="39" spans="1:25" x14ac:dyDescent="0.5">
      <c r="A39" s="1" t="s">
        <v>22</v>
      </c>
      <c r="C39" s="23">
        <v>8656623</v>
      </c>
      <c r="D39" s="23"/>
      <c r="E39" s="23">
        <v>477583943169</v>
      </c>
      <c r="F39" s="23"/>
      <c r="G39" s="23">
        <v>464159962064</v>
      </c>
      <c r="H39" s="23"/>
      <c r="I39" s="23">
        <v>13423981105</v>
      </c>
      <c r="J39" s="23"/>
      <c r="K39" s="23">
        <v>8656623</v>
      </c>
      <c r="L39" s="23"/>
      <c r="M39" s="23">
        <v>477583943169</v>
      </c>
      <c r="N39" s="23"/>
      <c r="O39" s="23">
        <v>302513691462</v>
      </c>
      <c r="P39" s="23"/>
      <c r="Q39" s="23">
        <v>175070251707</v>
      </c>
      <c r="S39" s="14"/>
      <c r="T39" s="14"/>
      <c r="U39" s="14"/>
      <c r="W39" s="14"/>
      <c r="Y39" s="14"/>
    </row>
    <row r="40" spans="1:25" x14ac:dyDescent="0.5">
      <c r="A40" s="1" t="s">
        <v>27</v>
      </c>
      <c r="C40" s="23">
        <v>600000</v>
      </c>
      <c r="D40" s="23"/>
      <c r="E40" s="23">
        <v>75341037600</v>
      </c>
      <c r="F40" s="23"/>
      <c r="G40" s="23">
        <v>69209737200</v>
      </c>
      <c r="H40" s="23"/>
      <c r="I40" s="23">
        <v>6131300400</v>
      </c>
      <c r="J40" s="23"/>
      <c r="K40" s="23">
        <v>600000</v>
      </c>
      <c r="L40" s="23"/>
      <c r="M40" s="23">
        <v>75341037600</v>
      </c>
      <c r="N40" s="23"/>
      <c r="O40" s="23">
        <v>87259437577</v>
      </c>
      <c r="P40" s="23"/>
      <c r="Q40" s="23">
        <v>-11918399977</v>
      </c>
      <c r="S40" s="14"/>
      <c r="T40" s="14"/>
      <c r="U40" s="14"/>
      <c r="W40" s="14"/>
      <c r="Y40" s="14"/>
    </row>
    <row r="41" spans="1:25" x14ac:dyDescent="0.5">
      <c r="A41" s="1" t="s">
        <v>35</v>
      </c>
      <c r="C41" s="23">
        <v>900000</v>
      </c>
      <c r="D41" s="23"/>
      <c r="E41" s="23">
        <v>22437696600</v>
      </c>
      <c r="F41" s="23"/>
      <c r="G41" s="23">
        <v>19565886150</v>
      </c>
      <c r="H41" s="23"/>
      <c r="I41" s="23">
        <v>2871810450</v>
      </c>
      <c r="J41" s="23"/>
      <c r="K41" s="23">
        <v>900000</v>
      </c>
      <c r="L41" s="23"/>
      <c r="M41" s="23">
        <v>22437696600</v>
      </c>
      <c r="N41" s="23"/>
      <c r="O41" s="23">
        <v>17418008865</v>
      </c>
      <c r="P41" s="23"/>
      <c r="Q41" s="23">
        <v>5019687735</v>
      </c>
      <c r="S41" s="14"/>
      <c r="T41" s="14"/>
      <c r="U41" s="14"/>
      <c r="W41" s="14"/>
      <c r="Y41" s="14"/>
    </row>
    <row r="42" spans="1:25" x14ac:dyDescent="0.5">
      <c r="A42" s="1" t="s">
        <v>55</v>
      </c>
      <c r="C42" s="23">
        <v>250000</v>
      </c>
      <c r="D42" s="23"/>
      <c r="E42" s="23">
        <v>107464260375</v>
      </c>
      <c r="F42" s="23"/>
      <c r="G42" s="23">
        <v>79717793548</v>
      </c>
      <c r="H42" s="23"/>
      <c r="I42" s="23">
        <v>27746466827</v>
      </c>
      <c r="J42" s="23"/>
      <c r="K42" s="23">
        <v>250000</v>
      </c>
      <c r="L42" s="23"/>
      <c r="M42" s="23">
        <v>107464260375</v>
      </c>
      <c r="N42" s="23"/>
      <c r="O42" s="23">
        <v>79717793548</v>
      </c>
      <c r="P42" s="23"/>
      <c r="Q42" s="23">
        <v>27746466827</v>
      </c>
      <c r="S42" s="14"/>
      <c r="T42" s="14"/>
      <c r="U42" s="14"/>
      <c r="W42" s="14"/>
      <c r="Y42" s="14"/>
    </row>
    <row r="43" spans="1:25" x14ac:dyDescent="0.5">
      <c r="A43" s="1" t="s">
        <v>42</v>
      </c>
      <c r="C43" s="23">
        <v>101049919</v>
      </c>
      <c r="D43" s="23"/>
      <c r="E43" s="23">
        <v>1457510230458</v>
      </c>
      <c r="F43" s="23"/>
      <c r="G43" s="23">
        <v>1431704110802</v>
      </c>
      <c r="H43" s="23"/>
      <c r="I43" s="23">
        <v>25806119656</v>
      </c>
      <c r="J43" s="23"/>
      <c r="K43" s="23">
        <v>101049919</v>
      </c>
      <c r="L43" s="23"/>
      <c r="M43" s="23">
        <v>1457510230458</v>
      </c>
      <c r="N43" s="23"/>
      <c r="O43" s="23">
        <v>1082896338385</v>
      </c>
      <c r="P43" s="23"/>
      <c r="Q43" s="23">
        <v>374613892073</v>
      </c>
      <c r="S43" s="14"/>
      <c r="T43" s="14"/>
      <c r="U43" s="14"/>
      <c r="W43" s="14"/>
      <c r="Y43" s="14"/>
    </row>
    <row r="44" spans="1:25" x14ac:dyDescent="0.5">
      <c r="A44" s="1" t="s">
        <v>40</v>
      </c>
      <c r="C44" s="23">
        <v>83579100</v>
      </c>
      <c r="D44" s="23"/>
      <c r="E44" s="23">
        <v>1360049137291</v>
      </c>
      <c r="F44" s="23"/>
      <c r="G44" s="23">
        <v>1286337414640</v>
      </c>
      <c r="H44" s="23"/>
      <c r="I44" s="23">
        <v>73711722651</v>
      </c>
      <c r="J44" s="23"/>
      <c r="K44" s="23">
        <v>83579100</v>
      </c>
      <c r="L44" s="23"/>
      <c r="M44" s="23">
        <v>1360049137291</v>
      </c>
      <c r="N44" s="23"/>
      <c r="O44" s="23">
        <v>1060696077899</v>
      </c>
      <c r="P44" s="23"/>
      <c r="Q44" s="23">
        <v>299353059392</v>
      </c>
      <c r="S44" s="14"/>
      <c r="T44" s="14"/>
      <c r="U44" s="14"/>
      <c r="W44" s="14"/>
      <c r="Y44" s="14"/>
    </row>
    <row r="45" spans="1:25" x14ac:dyDescent="0.5">
      <c r="A45" s="1" t="s">
        <v>20</v>
      </c>
      <c r="C45" s="23">
        <v>7070502</v>
      </c>
      <c r="D45" s="23"/>
      <c r="E45" s="23">
        <v>188783697301</v>
      </c>
      <c r="F45" s="23"/>
      <c r="G45" s="23">
        <v>153387678027</v>
      </c>
      <c r="H45" s="23"/>
      <c r="I45" s="23">
        <v>35396019274</v>
      </c>
      <c r="J45" s="23"/>
      <c r="K45" s="23">
        <v>7070502</v>
      </c>
      <c r="L45" s="23"/>
      <c r="M45" s="23">
        <v>188783697301</v>
      </c>
      <c r="N45" s="23"/>
      <c r="O45" s="23">
        <v>180655465870</v>
      </c>
      <c r="P45" s="23"/>
      <c r="Q45" s="23">
        <v>8128231431</v>
      </c>
      <c r="S45" s="14"/>
      <c r="T45" s="14"/>
      <c r="U45" s="14"/>
      <c r="W45" s="14"/>
      <c r="Y45" s="14"/>
    </row>
    <row r="46" spans="1:25" x14ac:dyDescent="0.5">
      <c r="A46" s="1" t="s">
        <v>39</v>
      </c>
      <c r="C46" s="23">
        <v>5940417</v>
      </c>
      <c r="D46" s="23"/>
      <c r="E46" s="23">
        <v>253445669589</v>
      </c>
      <c r="F46" s="23"/>
      <c r="G46" s="23">
        <v>235553302886</v>
      </c>
      <c r="H46" s="23"/>
      <c r="I46" s="23">
        <v>17892366703</v>
      </c>
      <c r="J46" s="23"/>
      <c r="K46" s="23">
        <v>5940417</v>
      </c>
      <c r="L46" s="23"/>
      <c r="M46" s="23">
        <v>253445669589</v>
      </c>
      <c r="N46" s="23"/>
      <c r="O46" s="23">
        <v>222463943494</v>
      </c>
      <c r="P46" s="23"/>
      <c r="Q46" s="23">
        <v>30981726095</v>
      </c>
      <c r="S46" s="14"/>
      <c r="T46" s="14"/>
      <c r="U46" s="14"/>
      <c r="W46" s="14"/>
      <c r="Y46" s="14"/>
    </row>
    <row r="47" spans="1:25" x14ac:dyDescent="0.5">
      <c r="A47" s="1" t="s">
        <v>17</v>
      </c>
      <c r="C47" s="23">
        <v>24397955</v>
      </c>
      <c r="D47" s="23"/>
      <c r="E47" s="23">
        <v>2493429048716</v>
      </c>
      <c r="F47" s="23"/>
      <c r="G47" s="23">
        <v>2482367113312</v>
      </c>
      <c r="H47" s="23"/>
      <c r="I47" s="23">
        <v>11061935404</v>
      </c>
      <c r="J47" s="23"/>
      <c r="K47" s="23">
        <v>24397955</v>
      </c>
      <c r="L47" s="23"/>
      <c r="M47" s="23">
        <v>2493429048716</v>
      </c>
      <c r="N47" s="23"/>
      <c r="O47" s="23">
        <v>1504131525210</v>
      </c>
      <c r="P47" s="23"/>
      <c r="Q47" s="23">
        <v>989297523506</v>
      </c>
      <c r="S47" s="14"/>
      <c r="T47" s="14"/>
      <c r="U47" s="14"/>
      <c r="W47" s="14"/>
      <c r="Y47" s="14"/>
    </row>
    <row r="48" spans="1:25" x14ac:dyDescent="0.5">
      <c r="A48" s="1" t="s">
        <v>45</v>
      </c>
      <c r="C48" s="23">
        <v>38800610</v>
      </c>
      <c r="D48" s="23"/>
      <c r="E48" s="23">
        <v>904074854924</v>
      </c>
      <c r="F48" s="23"/>
      <c r="G48" s="23">
        <v>838954233198</v>
      </c>
      <c r="H48" s="23"/>
      <c r="I48" s="23">
        <v>65120621726</v>
      </c>
      <c r="J48" s="23"/>
      <c r="K48" s="23">
        <v>38800610</v>
      </c>
      <c r="L48" s="23"/>
      <c r="M48" s="23">
        <v>904074854924</v>
      </c>
      <c r="N48" s="23"/>
      <c r="O48" s="23">
        <v>682899290476</v>
      </c>
      <c r="P48" s="23"/>
      <c r="Q48" s="23">
        <v>221175564448</v>
      </c>
      <c r="S48" s="14"/>
      <c r="T48" s="14"/>
      <c r="U48" s="14"/>
      <c r="W48" s="14"/>
      <c r="Y48" s="14"/>
    </row>
    <row r="49" spans="1:25" x14ac:dyDescent="0.5">
      <c r="A49" s="1" t="s">
        <v>188</v>
      </c>
      <c r="C49" s="23">
        <v>0</v>
      </c>
      <c r="D49" s="23"/>
      <c r="E49" s="23">
        <v>0</v>
      </c>
      <c r="F49" s="23"/>
      <c r="G49" s="23">
        <v>0</v>
      </c>
      <c r="H49" s="23"/>
      <c r="I49" s="23">
        <v>0</v>
      </c>
      <c r="J49" s="23"/>
      <c r="K49" s="23">
        <v>0</v>
      </c>
      <c r="L49" s="23"/>
      <c r="M49" s="23">
        <v>0</v>
      </c>
      <c r="N49" s="23"/>
      <c r="O49" s="23">
        <v>1069863139</v>
      </c>
      <c r="P49" s="23"/>
      <c r="Q49" s="23">
        <v>-1069863139</v>
      </c>
      <c r="S49" s="14"/>
      <c r="T49" s="14"/>
      <c r="U49" s="14"/>
      <c r="W49" s="14"/>
      <c r="Y49" s="14"/>
    </row>
    <row r="50" spans="1:25" x14ac:dyDescent="0.5">
      <c r="A50" s="1" t="s">
        <v>189</v>
      </c>
      <c r="C50" s="23">
        <v>0</v>
      </c>
      <c r="D50" s="23"/>
      <c r="E50" s="23">
        <v>0</v>
      </c>
      <c r="F50" s="23"/>
      <c r="G50" s="23">
        <v>0</v>
      </c>
      <c r="H50" s="23"/>
      <c r="I50" s="23">
        <v>0</v>
      </c>
      <c r="J50" s="23"/>
      <c r="K50" s="23">
        <v>0</v>
      </c>
      <c r="L50" s="23"/>
      <c r="M50" s="23">
        <v>0</v>
      </c>
      <c r="N50" s="23"/>
      <c r="O50" s="23">
        <v>2860736509</v>
      </c>
      <c r="P50" s="23"/>
      <c r="Q50" s="23">
        <v>-2860736509</v>
      </c>
      <c r="S50" s="14"/>
      <c r="T50" s="14"/>
      <c r="U50" s="14"/>
      <c r="W50" s="14"/>
      <c r="Y50" s="14"/>
    </row>
    <row r="51" spans="1:25" x14ac:dyDescent="0.5">
      <c r="A51" s="1" t="s">
        <v>190</v>
      </c>
      <c r="C51" s="23">
        <v>0</v>
      </c>
      <c r="D51" s="23"/>
      <c r="E51" s="23">
        <v>0</v>
      </c>
      <c r="F51" s="23"/>
      <c r="G51" s="23">
        <v>0</v>
      </c>
      <c r="H51" s="23"/>
      <c r="I51" s="23">
        <v>0</v>
      </c>
      <c r="J51" s="23"/>
      <c r="K51" s="23">
        <v>0</v>
      </c>
      <c r="L51" s="23"/>
      <c r="M51" s="23">
        <v>0</v>
      </c>
      <c r="N51" s="23"/>
      <c r="O51" s="23">
        <v>5835599459</v>
      </c>
      <c r="P51" s="23"/>
      <c r="Q51" s="23">
        <v>-5835599459</v>
      </c>
      <c r="S51" s="14"/>
      <c r="T51" s="14"/>
      <c r="U51" s="14"/>
      <c r="W51" s="14"/>
      <c r="Y51" s="14"/>
    </row>
    <row r="52" spans="1:25" x14ac:dyDescent="0.5">
      <c r="A52" s="1" t="s">
        <v>191</v>
      </c>
      <c r="C52" s="23">
        <v>0</v>
      </c>
      <c r="D52" s="23"/>
      <c r="E52" s="23">
        <v>0</v>
      </c>
      <c r="F52" s="23"/>
      <c r="G52" s="23">
        <v>0</v>
      </c>
      <c r="H52" s="23"/>
      <c r="I52" s="23">
        <v>0</v>
      </c>
      <c r="J52" s="23"/>
      <c r="K52" s="23">
        <v>0</v>
      </c>
      <c r="L52" s="23"/>
      <c r="M52" s="23">
        <v>0</v>
      </c>
      <c r="N52" s="23"/>
      <c r="O52" s="23">
        <v>1726983904</v>
      </c>
      <c r="P52" s="23"/>
      <c r="Q52" s="23">
        <v>-1726983904</v>
      </c>
      <c r="S52" s="14"/>
      <c r="T52" s="14"/>
      <c r="U52" s="14"/>
      <c r="W52" s="14"/>
      <c r="Y52" s="14"/>
    </row>
    <row r="53" spans="1:25" x14ac:dyDescent="0.5">
      <c r="A53" s="1" t="s">
        <v>46</v>
      </c>
      <c r="C53" s="23">
        <v>0</v>
      </c>
      <c r="D53" s="23"/>
      <c r="E53" s="23">
        <v>0</v>
      </c>
      <c r="F53" s="23"/>
      <c r="G53" s="23">
        <v>1091899609</v>
      </c>
      <c r="H53" s="23"/>
      <c r="I53" s="23">
        <v>-1091899609</v>
      </c>
      <c r="J53" s="23"/>
      <c r="K53" s="23">
        <v>0</v>
      </c>
      <c r="L53" s="23"/>
      <c r="M53" s="23">
        <v>0</v>
      </c>
      <c r="N53" s="23"/>
      <c r="O53" s="23">
        <v>0</v>
      </c>
      <c r="P53" s="23"/>
      <c r="Q53" s="23">
        <v>0</v>
      </c>
      <c r="S53" s="14"/>
      <c r="T53" s="14"/>
      <c r="U53" s="14"/>
      <c r="W53" s="14"/>
      <c r="Y53" s="14"/>
    </row>
    <row r="54" spans="1:25" x14ac:dyDescent="0.5">
      <c r="A54" s="1" t="s">
        <v>49</v>
      </c>
      <c r="C54" s="23">
        <v>0</v>
      </c>
      <c r="D54" s="23"/>
      <c r="E54" s="23">
        <v>0</v>
      </c>
      <c r="F54" s="23"/>
      <c r="G54" s="23">
        <v>11809346572</v>
      </c>
      <c r="H54" s="23"/>
      <c r="I54" s="23">
        <v>-11809346572</v>
      </c>
      <c r="J54" s="23"/>
      <c r="K54" s="23">
        <v>0</v>
      </c>
      <c r="L54" s="23"/>
      <c r="M54" s="23">
        <v>0</v>
      </c>
      <c r="N54" s="23"/>
      <c r="O54" s="23">
        <v>0</v>
      </c>
      <c r="P54" s="23"/>
      <c r="Q54" s="23">
        <v>0</v>
      </c>
      <c r="S54" s="14"/>
      <c r="T54" s="14"/>
      <c r="U54" s="14"/>
      <c r="W54" s="14"/>
      <c r="Y54" s="14"/>
    </row>
    <row r="55" spans="1:25" x14ac:dyDescent="0.5">
      <c r="A55" s="1" t="s">
        <v>192</v>
      </c>
      <c r="C55" s="23">
        <v>150000</v>
      </c>
      <c r="D55" s="23"/>
      <c r="E55" s="23">
        <v>149972812500</v>
      </c>
      <c r="F55" s="23"/>
      <c r="G55" s="23">
        <v>151475240135</v>
      </c>
      <c r="H55" s="23"/>
      <c r="I55" s="23">
        <v>-1502427635</v>
      </c>
      <c r="J55" s="23"/>
      <c r="K55" s="23">
        <v>150000</v>
      </c>
      <c r="L55" s="23"/>
      <c r="M55" s="23">
        <v>149972812500</v>
      </c>
      <c r="N55" s="23"/>
      <c r="O55" s="23">
        <v>153655694856</v>
      </c>
      <c r="P55" s="23"/>
      <c r="Q55" s="23">
        <v>-3682882356</v>
      </c>
      <c r="S55" s="14"/>
      <c r="T55" s="14"/>
      <c r="U55" s="14"/>
      <c r="W55" s="14"/>
      <c r="Y55" s="14"/>
    </row>
    <row r="56" spans="1:25" x14ac:dyDescent="0.5">
      <c r="A56" s="1" t="s">
        <v>193</v>
      </c>
      <c r="C56" s="23">
        <v>50000</v>
      </c>
      <c r="D56" s="23"/>
      <c r="E56" s="23">
        <v>49491528035</v>
      </c>
      <c r="F56" s="23"/>
      <c r="G56" s="23">
        <v>49500876339</v>
      </c>
      <c r="H56" s="23"/>
      <c r="I56" s="23">
        <v>-9348304</v>
      </c>
      <c r="J56" s="23"/>
      <c r="K56" s="23">
        <v>50000</v>
      </c>
      <c r="L56" s="23"/>
      <c r="M56" s="23">
        <v>49491528034</v>
      </c>
      <c r="N56" s="23"/>
      <c r="O56" s="23">
        <v>50884425524</v>
      </c>
      <c r="P56" s="23"/>
      <c r="Q56" s="23">
        <v>-1392897490</v>
      </c>
      <c r="S56" s="14"/>
      <c r="T56" s="14"/>
      <c r="U56" s="14"/>
      <c r="W56" s="14"/>
      <c r="Y56" s="14"/>
    </row>
    <row r="57" spans="1:25" x14ac:dyDescent="0.5">
      <c r="A57" s="1" t="s">
        <v>94</v>
      </c>
      <c r="C57" s="23">
        <v>342760</v>
      </c>
      <c r="D57" s="23"/>
      <c r="E57" s="23">
        <v>339270210606</v>
      </c>
      <c r="F57" s="23"/>
      <c r="G57" s="23">
        <v>333963534016</v>
      </c>
      <c r="H57" s="23"/>
      <c r="I57" s="23">
        <v>5306676590</v>
      </c>
      <c r="J57" s="23"/>
      <c r="K57" s="23">
        <v>342760</v>
      </c>
      <c r="L57" s="23"/>
      <c r="M57" s="23">
        <v>339270210606</v>
      </c>
      <c r="N57" s="23"/>
      <c r="O57" s="23">
        <v>313469173012</v>
      </c>
      <c r="P57" s="23"/>
      <c r="Q57" s="23">
        <v>25801037594</v>
      </c>
      <c r="S57" s="14"/>
      <c r="T57" s="14"/>
      <c r="U57" s="14"/>
      <c r="W57" s="14"/>
      <c r="Y57" s="14"/>
    </row>
    <row r="58" spans="1:25" x14ac:dyDescent="0.5">
      <c r="A58" s="1" t="s">
        <v>82</v>
      </c>
      <c r="C58" s="23">
        <v>7874</v>
      </c>
      <c r="D58" s="23"/>
      <c r="E58" s="23">
        <v>7175456512</v>
      </c>
      <c r="F58" s="23"/>
      <c r="G58" s="23">
        <v>7125512910</v>
      </c>
      <c r="H58" s="23"/>
      <c r="I58" s="23">
        <v>49943602</v>
      </c>
      <c r="J58" s="23"/>
      <c r="K58" s="23">
        <v>7874</v>
      </c>
      <c r="L58" s="23"/>
      <c r="M58" s="23">
        <v>7175456512</v>
      </c>
      <c r="N58" s="23"/>
      <c r="O58" s="23">
        <v>6735663103</v>
      </c>
      <c r="P58" s="23"/>
      <c r="Q58" s="23">
        <v>439793409</v>
      </c>
      <c r="S58" s="14"/>
      <c r="T58" s="14"/>
      <c r="U58" s="14"/>
      <c r="W58" s="14"/>
      <c r="Y58" s="14"/>
    </row>
    <row r="59" spans="1:25" x14ac:dyDescent="0.5">
      <c r="A59" s="1" t="s">
        <v>88</v>
      </c>
      <c r="C59" s="23">
        <v>39182</v>
      </c>
      <c r="D59" s="23"/>
      <c r="E59" s="23">
        <v>33773894213</v>
      </c>
      <c r="F59" s="23"/>
      <c r="G59" s="23">
        <v>33400126509</v>
      </c>
      <c r="H59" s="23"/>
      <c r="I59" s="23">
        <v>373767704</v>
      </c>
      <c r="J59" s="23"/>
      <c r="K59" s="23">
        <v>39182</v>
      </c>
      <c r="L59" s="23"/>
      <c r="M59" s="23">
        <v>33773894213</v>
      </c>
      <c r="N59" s="23"/>
      <c r="O59" s="23">
        <v>32024011665</v>
      </c>
      <c r="P59" s="23"/>
      <c r="Q59" s="23">
        <v>1749882548</v>
      </c>
      <c r="S59" s="14"/>
      <c r="T59" s="14"/>
      <c r="U59" s="14"/>
      <c r="W59" s="14"/>
      <c r="Y59" s="14"/>
    </row>
    <row r="60" spans="1:25" x14ac:dyDescent="0.5">
      <c r="A60" s="1" t="s">
        <v>85</v>
      </c>
      <c r="C60" s="23">
        <v>9111</v>
      </c>
      <c r="D60" s="23"/>
      <c r="E60" s="23">
        <v>8307561983</v>
      </c>
      <c r="F60" s="23"/>
      <c r="G60" s="23">
        <v>8262680222</v>
      </c>
      <c r="H60" s="23"/>
      <c r="I60" s="23">
        <v>44881761</v>
      </c>
      <c r="J60" s="23"/>
      <c r="K60" s="23">
        <v>9111</v>
      </c>
      <c r="L60" s="23"/>
      <c r="M60" s="23">
        <v>8307561983</v>
      </c>
      <c r="N60" s="23"/>
      <c r="O60" s="23">
        <v>7850345556</v>
      </c>
      <c r="P60" s="23"/>
      <c r="Q60" s="23">
        <v>457216427</v>
      </c>
      <c r="S60" s="14"/>
      <c r="T60" s="14"/>
      <c r="U60" s="14"/>
      <c r="W60" s="14"/>
      <c r="Y60" s="14"/>
    </row>
    <row r="61" spans="1:25" x14ac:dyDescent="0.5">
      <c r="A61" s="1" t="s">
        <v>91</v>
      </c>
      <c r="C61" s="23">
        <v>22698</v>
      </c>
      <c r="D61" s="23"/>
      <c r="E61" s="23">
        <v>20434278453</v>
      </c>
      <c r="F61" s="23"/>
      <c r="G61" s="23">
        <v>20012716827</v>
      </c>
      <c r="H61" s="23"/>
      <c r="I61" s="23">
        <v>421561626</v>
      </c>
      <c r="J61" s="23"/>
      <c r="K61" s="23">
        <v>22698</v>
      </c>
      <c r="L61" s="23"/>
      <c r="M61" s="23">
        <v>20434278453</v>
      </c>
      <c r="N61" s="23"/>
      <c r="O61" s="23">
        <v>19306687340</v>
      </c>
      <c r="P61" s="23"/>
      <c r="Q61" s="23">
        <v>1127591113</v>
      </c>
      <c r="S61" s="14"/>
      <c r="T61" s="14"/>
      <c r="U61" s="14"/>
      <c r="W61" s="14"/>
      <c r="Y61" s="14"/>
    </row>
    <row r="62" spans="1:25" x14ac:dyDescent="0.5">
      <c r="A62" s="1" t="s">
        <v>79</v>
      </c>
      <c r="C62" s="23">
        <v>17518</v>
      </c>
      <c r="D62" s="23"/>
      <c r="E62" s="23">
        <v>14619168927</v>
      </c>
      <c r="F62" s="23"/>
      <c r="G62" s="23">
        <v>14398482134</v>
      </c>
      <c r="H62" s="23"/>
      <c r="I62" s="23">
        <v>220686793</v>
      </c>
      <c r="J62" s="23"/>
      <c r="K62" s="23">
        <v>17518</v>
      </c>
      <c r="L62" s="23"/>
      <c r="M62" s="23">
        <v>14619168927</v>
      </c>
      <c r="N62" s="23"/>
      <c r="O62" s="23">
        <v>13921658541</v>
      </c>
      <c r="P62" s="23"/>
      <c r="Q62" s="23">
        <v>697510386</v>
      </c>
      <c r="S62" s="14"/>
      <c r="T62" s="14"/>
      <c r="U62" s="14"/>
      <c r="W62" s="14"/>
      <c r="Y62" s="14"/>
    </row>
    <row r="63" spans="1:25" x14ac:dyDescent="0.5">
      <c r="A63" s="1" t="s">
        <v>100</v>
      </c>
      <c r="C63" s="23">
        <v>79317</v>
      </c>
      <c r="D63" s="23"/>
      <c r="E63" s="23">
        <v>71946036594</v>
      </c>
      <c r="F63" s="23"/>
      <c r="G63" s="23">
        <v>70741905555</v>
      </c>
      <c r="H63" s="23"/>
      <c r="I63" s="23">
        <v>1204131039</v>
      </c>
      <c r="J63" s="23"/>
      <c r="K63" s="23">
        <v>79317</v>
      </c>
      <c r="L63" s="23"/>
      <c r="M63" s="23">
        <v>71946036594</v>
      </c>
      <c r="N63" s="23"/>
      <c r="O63" s="23">
        <v>67618730322</v>
      </c>
      <c r="P63" s="23"/>
      <c r="Q63" s="23">
        <v>4327306272</v>
      </c>
      <c r="S63" s="14"/>
      <c r="T63" s="14"/>
      <c r="U63" s="14"/>
      <c r="W63" s="14"/>
      <c r="Y63" s="14"/>
    </row>
    <row r="64" spans="1:25" x14ac:dyDescent="0.5">
      <c r="A64" s="1" t="s">
        <v>97</v>
      </c>
      <c r="C64" s="23">
        <v>18137</v>
      </c>
      <c r="D64" s="23"/>
      <c r="E64" s="23">
        <v>16794610523</v>
      </c>
      <c r="F64" s="23"/>
      <c r="G64" s="23">
        <v>16141216588</v>
      </c>
      <c r="H64" s="23"/>
      <c r="I64" s="23">
        <v>653393935</v>
      </c>
      <c r="J64" s="23"/>
      <c r="K64" s="23">
        <v>18137</v>
      </c>
      <c r="L64" s="23"/>
      <c r="M64" s="23">
        <v>16794610523</v>
      </c>
      <c r="N64" s="23"/>
      <c r="O64" s="23">
        <v>15429522767</v>
      </c>
      <c r="P64" s="23"/>
      <c r="Q64" s="23">
        <v>1365087756</v>
      </c>
      <c r="S64" s="14"/>
      <c r="T64" s="14"/>
      <c r="U64" s="14"/>
      <c r="W64" s="14"/>
      <c r="Y64" s="14"/>
    </row>
    <row r="65" spans="1:25" x14ac:dyDescent="0.5">
      <c r="A65" s="1" t="s">
        <v>106</v>
      </c>
      <c r="C65" s="23">
        <v>400000</v>
      </c>
      <c r="D65" s="23"/>
      <c r="E65" s="23">
        <v>419914676667</v>
      </c>
      <c r="F65" s="23"/>
      <c r="G65" s="23">
        <v>404397489667</v>
      </c>
      <c r="H65" s="23"/>
      <c r="I65" s="23">
        <v>15517187000</v>
      </c>
      <c r="J65" s="23"/>
      <c r="K65" s="23">
        <v>400000</v>
      </c>
      <c r="L65" s="23"/>
      <c r="M65" s="23">
        <v>419914676667</v>
      </c>
      <c r="N65" s="23"/>
      <c r="O65" s="23">
        <v>391637237500</v>
      </c>
      <c r="P65" s="23"/>
      <c r="Q65" s="23">
        <v>28277439167</v>
      </c>
      <c r="S65" s="14"/>
      <c r="T65" s="14"/>
      <c r="U65" s="14"/>
      <c r="W65" s="14"/>
      <c r="Y65" s="14"/>
    </row>
    <row r="66" spans="1:25" x14ac:dyDescent="0.5">
      <c r="A66" s="1" t="s">
        <v>109</v>
      </c>
      <c r="C66" s="23">
        <v>600000</v>
      </c>
      <c r="D66" s="23"/>
      <c r="E66" s="23">
        <v>622687117500</v>
      </c>
      <c r="F66" s="23"/>
      <c r="G66" s="23">
        <v>630885831213</v>
      </c>
      <c r="H66" s="23"/>
      <c r="I66" s="23">
        <v>-8198713713</v>
      </c>
      <c r="J66" s="23"/>
      <c r="K66" s="23">
        <v>600000</v>
      </c>
      <c r="L66" s="23"/>
      <c r="M66" s="23">
        <v>622687117500</v>
      </c>
      <c r="N66" s="23"/>
      <c r="O66" s="23">
        <v>582480000000</v>
      </c>
      <c r="P66" s="23"/>
      <c r="Q66" s="23">
        <v>40207117500</v>
      </c>
      <c r="S66" s="14"/>
      <c r="T66" s="14"/>
      <c r="U66" s="14"/>
      <c r="W66" s="14"/>
      <c r="Y66" s="14"/>
    </row>
    <row r="67" spans="1:25" x14ac:dyDescent="0.5">
      <c r="A67" s="1" t="s">
        <v>194</v>
      </c>
      <c r="C67" s="23">
        <v>850000</v>
      </c>
      <c r="D67" s="23"/>
      <c r="E67" s="23">
        <v>680704947472</v>
      </c>
      <c r="F67" s="23"/>
      <c r="G67" s="23">
        <v>683568480752</v>
      </c>
      <c r="H67" s="23"/>
      <c r="I67" s="23">
        <v>-2863533280</v>
      </c>
      <c r="J67" s="23"/>
      <c r="K67" s="23">
        <v>850000</v>
      </c>
      <c r="L67" s="23"/>
      <c r="M67" s="23">
        <v>680704947471</v>
      </c>
      <c r="N67" s="23"/>
      <c r="O67" s="23">
        <v>640960300000</v>
      </c>
      <c r="P67" s="23"/>
      <c r="Q67" s="23">
        <v>39744647471</v>
      </c>
      <c r="S67" s="14"/>
      <c r="T67" s="14"/>
      <c r="U67" s="14"/>
      <c r="W67" s="14"/>
      <c r="Y67" s="14"/>
    </row>
    <row r="68" spans="1:25" x14ac:dyDescent="0.5">
      <c r="A68" s="1" t="s">
        <v>115</v>
      </c>
      <c r="C68" s="23">
        <v>600000</v>
      </c>
      <c r="D68" s="23"/>
      <c r="E68" s="23">
        <v>552833315636</v>
      </c>
      <c r="F68" s="23"/>
      <c r="G68" s="23">
        <v>545450485997</v>
      </c>
      <c r="H68" s="23"/>
      <c r="I68" s="23">
        <v>7382829639</v>
      </c>
      <c r="J68" s="23"/>
      <c r="K68" s="23">
        <v>600000</v>
      </c>
      <c r="L68" s="23"/>
      <c r="M68" s="23">
        <v>552833315636</v>
      </c>
      <c r="N68" s="23"/>
      <c r="O68" s="23">
        <v>514782000000</v>
      </c>
      <c r="P68" s="23"/>
      <c r="Q68" s="23">
        <v>38051315636</v>
      </c>
      <c r="S68" s="14"/>
      <c r="T68" s="14"/>
      <c r="U68" s="14"/>
      <c r="W68" s="14"/>
      <c r="Y68" s="14"/>
    </row>
    <row r="69" spans="1:25" x14ac:dyDescent="0.5">
      <c r="A69" s="1" t="s">
        <v>195</v>
      </c>
      <c r="C69" s="23">
        <v>0</v>
      </c>
      <c r="D69" s="23"/>
      <c r="E69" s="23">
        <v>0</v>
      </c>
      <c r="F69" s="23"/>
      <c r="G69" s="23">
        <v>0</v>
      </c>
      <c r="H69" s="23"/>
      <c r="I69" s="23">
        <v>0</v>
      </c>
      <c r="J69" s="23"/>
      <c r="K69" s="23">
        <v>150000</v>
      </c>
      <c r="L69" s="23"/>
      <c r="M69" s="23">
        <v>151472540625</v>
      </c>
      <c r="N69" s="23"/>
      <c r="O69" s="23">
        <v>149822839687</v>
      </c>
      <c r="P69" s="23"/>
      <c r="Q69" s="23">
        <v>1649700938</v>
      </c>
      <c r="S69" s="14"/>
      <c r="T69" s="15"/>
      <c r="U69" s="14"/>
      <c r="W69" s="14"/>
      <c r="Y69" s="14"/>
    </row>
    <row r="70" spans="1:25" x14ac:dyDescent="0.5">
      <c r="A70" s="1" t="s">
        <v>196</v>
      </c>
      <c r="C70" s="23">
        <v>0</v>
      </c>
      <c r="D70" s="23"/>
      <c r="E70" s="23">
        <v>0</v>
      </c>
      <c r="F70" s="23"/>
      <c r="G70" s="23">
        <v>0</v>
      </c>
      <c r="H70" s="23"/>
      <c r="I70" s="23">
        <v>0</v>
      </c>
      <c r="J70" s="23"/>
      <c r="K70" s="23">
        <v>2000</v>
      </c>
      <c r="L70" s="23"/>
      <c r="M70" s="23">
        <v>1769679187</v>
      </c>
      <c r="N70" s="23"/>
      <c r="O70" s="23">
        <v>1859662874</v>
      </c>
      <c r="P70" s="23"/>
      <c r="Q70" s="23">
        <v>-89983687</v>
      </c>
      <c r="S70" s="14"/>
      <c r="T70" s="15"/>
      <c r="U70" s="14"/>
      <c r="W70" s="14"/>
      <c r="Y70" s="14"/>
    </row>
    <row r="71" spans="1:25" ht="22.5" thickBot="1" x14ac:dyDescent="0.55000000000000004">
      <c r="E71" s="4">
        <f>SUM(E8:E70)</f>
        <v>17977030795448</v>
      </c>
      <c r="G71" s="4">
        <f>SUM(G8:G70)</f>
        <v>17082087618242</v>
      </c>
      <c r="I71" s="4">
        <f>SUM(I8:I70)</f>
        <v>894943177206</v>
      </c>
      <c r="M71" s="4">
        <f>SUM(M8:M70)</f>
        <v>18130273015259</v>
      </c>
      <c r="O71" s="4">
        <f>SUM(O8:O70)</f>
        <v>14098947761247</v>
      </c>
      <c r="Q71" s="4">
        <f>SUM(Q8:Q70)</f>
        <v>4031325254012</v>
      </c>
      <c r="S71" s="15"/>
      <c r="T71" s="15"/>
      <c r="U71" s="15"/>
      <c r="W71" s="16"/>
      <c r="Y71" s="17"/>
    </row>
    <row r="72" spans="1:25" ht="22.5" thickTop="1" x14ac:dyDescent="0.5">
      <c r="E72" s="3"/>
      <c r="I72" s="3"/>
      <c r="M72" s="3"/>
      <c r="Q72" s="3"/>
      <c r="S72" s="15"/>
      <c r="T72" s="15"/>
      <c r="U72" s="19"/>
    </row>
    <row r="73" spans="1:25" x14ac:dyDescent="0.5">
      <c r="E73" s="3"/>
      <c r="I73" s="3"/>
      <c r="M73" s="3"/>
      <c r="Q73" s="3"/>
      <c r="S73" s="14"/>
      <c r="T73" s="14"/>
      <c r="U73" s="14"/>
      <c r="W73" s="14"/>
    </row>
    <row r="74" spans="1:25" x14ac:dyDescent="0.5">
      <c r="I74" s="3"/>
      <c r="Q74" s="9"/>
      <c r="S74" s="14"/>
      <c r="U74" s="14"/>
      <c r="W74" s="14"/>
    </row>
    <row r="78" spans="1:25" x14ac:dyDescent="0.5">
      <c r="I78" s="3"/>
      <c r="K78" s="3"/>
      <c r="M78" s="3"/>
      <c r="O78" s="3"/>
      <c r="Q78" s="3"/>
    </row>
    <row r="79" spans="1:25" x14ac:dyDescent="0.5">
      <c r="I79" s="3"/>
      <c r="K79" s="3"/>
      <c r="M79" s="3"/>
      <c r="Q79" s="3"/>
    </row>
    <row r="82" spans="9:19" x14ac:dyDescent="0.5">
      <c r="I82" s="3"/>
      <c r="K82" s="3"/>
      <c r="M82" s="3"/>
      <c r="O82" s="3"/>
      <c r="Q82" s="3"/>
      <c r="S82" s="14"/>
    </row>
    <row r="83" spans="9:19" x14ac:dyDescent="0.5">
      <c r="I83" s="3"/>
      <c r="K83" s="3"/>
      <c r="M83" s="3"/>
      <c r="Q83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74"/>
  <sheetViews>
    <sheetView rightToLeft="1" topLeftCell="A58" workbookViewId="0">
      <selection activeCell="Q63" sqref="Q63:Q71"/>
    </sheetView>
  </sheetViews>
  <sheetFormatPr defaultRowHeight="21.75" x14ac:dyDescent="0.5"/>
  <cols>
    <col min="1" max="1" width="35.57031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26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20.5703125" style="1" customWidth="1"/>
    <col min="22" max="16384" width="9.140625" style="1"/>
  </cols>
  <sheetData>
    <row r="2" spans="1:21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21" ht="22.5" x14ac:dyDescent="0.5">
      <c r="A3" s="26" t="s">
        <v>138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21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21" ht="22.5" x14ac:dyDescent="0.5">
      <c r="A6" s="27" t="s">
        <v>3</v>
      </c>
      <c r="C6" s="25" t="s">
        <v>140</v>
      </c>
      <c r="D6" s="25" t="s">
        <v>140</v>
      </c>
      <c r="E6" s="25" t="s">
        <v>140</v>
      </c>
      <c r="F6" s="25" t="s">
        <v>140</v>
      </c>
      <c r="G6" s="25" t="s">
        <v>140</v>
      </c>
      <c r="H6" s="25" t="s">
        <v>140</v>
      </c>
      <c r="I6" s="25" t="s">
        <v>140</v>
      </c>
      <c r="K6" s="25" t="s">
        <v>141</v>
      </c>
      <c r="L6" s="25" t="s">
        <v>141</v>
      </c>
      <c r="M6" s="25" t="s">
        <v>141</v>
      </c>
      <c r="N6" s="25" t="s">
        <v>141</v>
      </c>
      <c r="O6" s="25" t="s">
        <v>141</v>
      </c>
      <c r="P6" s="25" t="s">
        <v>141</v>
      </c>
      <c r="Q6" s="25" t="s">
        <v>141</v>
      </c>
    </row>
    <row r="7" spans="1:21" ht="22.5" x14ac:dyDescent="0.5">
      <c r="A7" s="25" t="s">
        <v>3</v>
      </c>
      <c r="C7" s="25" t="s">
        <v>7</v>
      </c>
      <c r="E7" s="25" t="s">
        <v>185</v>
      </c>
      <c r="G7" s="25" t="s">
        <v>186</v>
      </c>
      <c r="I7" s="25" t="s">
        <v>197</v>
      </c>
      <c r="K7" s="25" t="s">
        <v>7</v>
      </c>
      <c r="M7" s="25" t="s">
        <v>185</v>
      </c>
      <c r="O7" s="25" t="s">
        <v>186</v>
      </c>
      <c r="Q7" s="25" t="s">
        <v>197</v>
      </c>
    </row>
    <row r="8" spans="1:21" x14ac:dyDescent="0.5">
      <c r="A8" s="1" t="s">
        <v>33</v>
      </c>
      <c r="C8" s="23">
        <v>2000000</v>
      </c>
      <c r="D8" s="23"/>
      <c r="E8" s="23">
        <v>25507323226</v>
      </c>
      <c r="F8" s="23"/>
      <c r="G8" s="23">
        <v>18698509676</v>
      </c>
      <c r="H8" s="23"/>
      <c r="I8" s="23">
        <v>6808813550</v>
      </c>
      <c r="J8" s="23"/>
      <c r="K8" s="23">
        <v>26200000</v>
      </c>
      <c r="L8" s="23"/>
      <c r="M8" s="23">
        <v>517150290313</v>
      </c>
      <c r="N8" s="23"/>
      <c r="O8" s="23">
        <v>238489315730</v>
      </c>
      <c r="P8" s="23"/>
      <c r="Q8" s="23">
        <v>278660974583</v>
      </c>
      <c r="S8" s="3"/>
      <c r="U8" s="3"/>
    </row>
    <row r="9" spans="1:21" x14ac:dyDescent="0.5">
      <c r="A9" s="1" t="s">
        <v>49</v>
      </c>
      <c r="C9" s="23">
        <v>3500000</v>
      </c>
      <c r="D9" s="23"/>
      <c r="E9" s="23">
        <v>73341009276</v>
      </c>
      <c r="F9" s="23"/>
      <c r="G9" s="23">
        <v>51581221928</v>
      </c>
      <c r="H9" s="23"/>
      <c r="I9" s="23">
        <v>21759787348</v>
      </c>
      <c r="J9" s="23"/>
      <c r="K9" s="23">
        <v>3500000</v>
      </c>
      <c r="L9" s="23"/>
      <c r="M9" s="23">
        <v>73341009276</v>
      </c>
      <c r="N9" s="23"/>
      <c r="O9" s="23">
        <v>51581221928</v>
      </c>
      <c r="P9" s="23"/>
      <c r="Q9" s="23">
        <v>21759787348</v>
      </c>
      <c r="S9" s="3"/>
      <c r="U9" s="3"/>
    </row>
    <row r="10" spans="1:21" x14ac:dyDescent="0.5">
      <c r="A10" s="1" t="s">
        <v>17</v>
      </c>
      <c r="C10" s="23">
        <v>402045</v>
      </c>
      <c r="D10" s="23"/>
      <c r="E10" s="23">
        <v>45422920347</v>
      </c>
      <c r="F10" s="23"/>
      <c r="G10" s="23">
        <v>24786034688</v>
      </c>
      <c r="H10" s="23"/>
      <c r="I10" s="23">
        <v>20636885659</v>
      </c>
      <c r="J10" s="23"/>
      <c r="K10" s="23">
        <v>402045</v>
      </c>
      <c r="L10" s="23"/>
      <c r="M10" s="23">
        <v>45422920347</v>
      </c>
      <c r="N10" s="23"/>
      <c r="O10" s="23">
        <v>24786034688</v>
      </c>
      <c r="P10" s="23"/>
      <c r="Q10" s="23">
        <v>20636885659</v>
      </c>
      <c r="S10" s="3"/>
      <c r="U10" s="3"/>
    </row>
    <row r="11" spans="1:21" x14ac:dyDescent="0.5">
      <c r="A11" s="1" t="s">
        <v>41</v>
      </c>
      <c r="C11" s="23">
        <v>600000</v>
      </c>
      <c r="D11" s="23"/>
      <c r="E11" s="23">
        <v>35368764634</v>
      </c>
      <c r="F11" s="23"/>
      <c r="G11" s="23">
        <v>28124195364</v>
      </c>
      <c r="H11" s="23"/>
      <c r="I11" s="23">
        <v>7244569270</v>
      </c>
      <c r="J11" s="23"/>
      <c r="K11" s="23">
        <v>600000</v>
      </c>
      <c r="L11" s="23"/>
      <c r="M11" s="23">
        <v>35368764634</v>
      </c>
      <c r="N11" s="23"/>
      <c r="O11" s="23">
        <v>28124195364</v>
      </c>
      <c r="P11" s="23"/>
      <c r="Q11" s="23">
        <v>7244569270</v>
      </c>
      <c r="S11" s="3"/>
      <c r="U11" s="3"/>
    </row>
    <row r="12" spans="1:21" x14ac:dyDescent="0.5">
      <c r="A12" s="1" t="s">
        <v>50</v>
      </c>
      <c r="C12" s="23">
        <v>1000000</v>
      </c>
      <c r="D12" s="23"/>
      <c r="E12" s="23">
        <v>16004205345</v>
      </c>
      <c r="F12" s="23"/>
      <c r="G12" s="23">
        <v>6958283289</v>
      </c>
      <c r="H12" s="23"/>
      <c r="I12" s="23">
        <v>9045922056</v>
      </c>
      <c r="J12" s="23"/>
      <c r="K12" s="23">
        <v>28450000</v>
      </c>
      <c r="L12" s="23"/>
      <c r="M12" s="23">
        <v>983919469235</v>
      </c>
      <c r="N12" s="23"/>
      <c r="O12" s="23">
        <v>383693725923</v>
      </c>
      <c r="P12" s="23"/>
      <c r="Q12" s="23">
        <v>600225743312</v>
      </c>
      <c r="S12" s="3"/>
      <c r="U12" s="3"/>
    </row>
    <row r="13" spans="1:21" x14ac:dyDescent="0.5">
      <c r="A13" s="1" t="s">
        <v>57</v>
      </c>
      <c r="C13" s="23">
        <v>700000</v>
      </c>
      <c r="D13" s="23"/>
      <c r="E13" s="23">
        <v>9318639645</v>
      </c>
      <c r="F13" s="23"/>
      <c r="G13" s="23">
        <v>9318639645</v>
      </c>
      <c r="H13" s="23"/>
      <c r="I13" s="23">
        <v>0</v>
      </c>
      <c r="J13" s="23"/>
      <c r="K13" s="23">
        <v>700000</v>
      </c>
      <c r="L13" s="23"/>
      <c r="M13" s="23">
        <v>9318639645</v>
      </c>
      <c r="N13" s="23"/>
      <c r="O13" s="23">
        <v>9318639645</v>
      </c>
      <c r="P13" s="23"/>
      <c r="Q13" s="23">
        <v>0</v>
      </c>
      <c r="S13" s="3"/>
      <c r="U13" s="3"/>
    </row>
    <row r="14" spans="1:21" x14ac:dyDescent="0.5">
      <c r="A14" s="1" t="s">
        <v>20</v>
      </c>
      <c r="C14" s="23">
        <v>29498</v>
      </c>
      <c r="D14" s="23"/>
      <c r="E14" s="23">
        <v>796647148</v>
      </c>
      <c r="F14" s="23"/>
      <c r="G14" s="23">
        <v>753691173</v>
      </c>
      <c r="H14" s="23"/>
      <c r="I14" s="23">
        <v>42955975</v>
      </c>
      <c r="J14" s="23"/>
      <c r="K14" s="23">
        <v>29498</v>
      </c>
      <c r="L14" s="23"/>
      <c r="M14" s="23">
        <v>796647148</v>
      </c>
      <c r="N14" s="23"/>
      <c r="O14" s="23">
        <v>753691173</v>
      </c>
      <c r="P14" s="23"/>
      <c r="Q14" s="23">
        <v>42955975</v>
      </c>
      <c r="S14" s="3"/>
      <c r="U14" s="3"/>
    </row>
    <row r="15" spans="1:21" x14ac:dyDescent="0.5">
      <c r="A15" s="1" t="s">
        <v>45</v>
      </c>
      <c r="C15" s="23">
        <v>600000</v>
      </c>
      <c r="D15" s="23"/>
      <c r="E15" s="23">
        <v>13580711194</v>
      </c>
      <c r="F15" s="23"/>
      <c r="G15" s="23">
        <v>10560132278</v>
      </c>
      <c r="H15" s="23"/>
      <c r="I15" s="23">
        <v>3020578916</v>
      </c>
      <c r="J15" s="23"/>
      <c r="K15" s="23">
        <v>6300000</v>
      </c>
      <c r="L15" s="23"/>
      <c r="M15" s="23">
        <v>211366458573</v>
      </c>
      <c r="N15" s="23"/>
      <c r="O15" s="23">
        <v>100850224146</v>
      </c>
      <c r="P15" s="23"/>
      <c r="Q15" s="23">
        <v>110516234427</v>
      </c>
      <c r="S15" s="3"/>
      <c r="U15" s="3"/>
    </row>
    <row r="16" spans="1:21" x14ac:dyDescent="0.5">
      <c r="A16" s="1" t="s">
        <v>46</v>
      </c>
      <c r="C16" s="23">
        <v>598150</v>
      </c>
      <c r="D16" s="23"/>
      <c r="E16" s="23">
        <v>4572404862</v>
      </c>
      <c r="F16" s="23"/>
      <c r="G16" s="23">
        <v>1916730888</v>
      </c>
      <c r="H16" s="23"/>
      <c r="I16" s="23">
        <v>2655673974</v>
      </c>
      <c r="J16" s="23"/>
      <c r="K16" s="23">
        <v>598150</v>
      </c>
      <c r="L16" s="23"/>
      <c r="M16" s="23">
        <v>4572404862</v>
      </c>
      <c r="N16" s="23"/>
      <c r="O16" s="23">
        <v>1916730888</v>
      </c>
      <c r="P16" s="23"/>
      <c r="Q16" s="23">
        <v>2655673974</v>
      </c>
      <c r="S16" s="3"/>
      <c r="U16" s="3"/>
    </row>
    <row r="17" spans="1:21" x14ac:dyDescent="0.5">
      <c r="A17" s="1" t="s">
        <v>59</v>
      </c>
      <c r="C17" s="23">
        <v>12000000</v>
      </c>
      <c r="D17" s="23"/>
      <c r="E17" s="23">
        <v>77997159737</v>
      </c>
      <c r="F17" s="23"/>
      <c r="G17" s="23">
        <v>77997159737</v>
      </c>
      <c r="H17" s="23"/>
      <c r="I17" s="23">
        <v>0</v>
      </c>
      <c r="J17" s="23"/>
      <c r="K17" s="23">
        <v>12000000</v>
      </c>
      <c r="L17" s="23"/>
      <c r="M17" s="23">
        <v>77997159737</v>
      </c>
      <c r="N17" s="23"/>
      <c r="O17" s="23">
        <v>77997159737</v>
      </c>
      <c r="P17" s="23"/>
      <c r="Q17" s="23">
        <v>0</v>
      </c>
      <c r="S17" s="3"/>
      <c r="U17" s="3"/>
    </row>
    <row r="18" spans="1:21" x14ac:dyDescent="0.5">
      <c r="A18" s="1" t="s">
        <v>198</v>
      </c>
      <c r="C18" s="23">
        <v>0</v>
      </c>
      <c r="D18" s="23"/>
      <c r="E18" s="23">
        <v>0</v>
      </c>
      <c r="F18" s="23"/>
      <c r="G18" s="23">
        <v>0</v>
      </c>
      <c r="H18" s="23"/>
      <c r="I18" s="23">
        <v>0</v>
      </c>
      <c r="J18" s="23"/>
      <c r="K18" s="23">
        <v>5062162</v>
      </c>
      <c r="L18" s="23"/>
      <c r="M18" s="23">
        <v>98847121305</v>
      </c>
      <c r="N18" s="23"/>
      <c r="O18" s="23">
        <v>91304811507</v>
      </c>
      <c r="P18" s="23"/>
      <c r="Q18" s="23">
        <v>7542309798</v>
      </c>
      <c r="S18" s="3"/>
      <c r="U18" s="3"/>
    </row>
    <row r="19" spans="1:21" x14ac:dyDescent="0.5">
      <c r="A19" s="1" t="s">
        <v>199</v>
      </c>
      <c r="C19" s="23">
        <v>0</v>
      </c>
      <c r="D19" s="23"/>
      <c r="E19" s="23">
        <v>0</v>
      </c>
      <c r="F19" s="23"/>
      <c r="G19" s="23">
        <v>0</v>
      </c>
      <c r="H19" s="23"/>
      <c r="I19" s="23">
        <v>0</v>
      </c>
      <c r="J19" s="23"/>
      <c r="K19" s="23">
        <v>142857</v>
      </c>
      <c r="L19" s="23"/>
      <c r="M19" s="23">
        <v>17365476176</v>
      </c>
      <c r="N19" s="23"/>
      <c r="O19" s="23">
        <v>11584041437</v>
      </c>
      <c r="P19" s="23"/>
      <c r="Q19" s="23">
        <v>5781434739</v>
      </c>
      <c r="S19" s="3"/>
      <c r="U19" s="3"/>
    </row>
    <row r="20" spans="1:21" x14ac:dyDescent="0.5">
      <c r="A20" s="1" t="s">
        <v>200</v>
      </c>
      <c r="C20" s="23">
        <v>0</v>
      </c>
      <c r="D20" s="23"/>
      <c r="E20" s="23">
        <v>0</v>
      </c>
      <c r="F20" s="23"/>
      <c r="G20" s="23">
        <v>0</v>
      </c>
      <c r="H20" s="23"/>
      <c r="I20" s="23">
        <v>0</v>
      </c>
      <c r="J20" s="23"/>
      <c r="K20" s="23">
        <v>3266666</v>
      </c>
      <c r="L20" s="23"/>
      <c r="M20" s="23">
        <v>47314889112</v>
      </c>
      <c r="N20" s="23"/>
      <c r="O20" s="23">
        <v>47314889112</v>
      </c>
      <c r="P20" s="23"/>
      <c r="Q20" s="23">
        <v>0</v>
      </c>
      <c r="S20" s="3"/>
      <c r="U20" s="3"/>
    </row>
    <row r="21" spans="1:21" x14ac:dyDescent="0.5">
      <c r="A21" s="1" t="s">
        <v>179</v>
      </c>
      <c r="C21" s="23">
        <v>0</v>
      </c>
      <c r="D21" s="23"/>
      <c r="E21" s="23">
        <v>0</v>
      </c>
      <c r="F21" s="23"/>
      <c r="G21" s="23">
        <v>0</v>
      </c>
      <c r="H21" s="23"/>
      <c r="I21" s="23">
        <v>0</v>
      </c>
      <c r="J21" s="23"/>
      <c r="K21" s="23">
        <v>3306428</v>
      </c>
      <c r="L21" s="23"/>
      <c r="M21" s="23">
        <v>104214398457</v>
      </c>
      <c r="N21" s="23"/>
      <c r="O21" s="23">
        <v>52148366589</v>
      </c>
      <c r="P21" s="23"/>
      <c r="Q21" s="23">
        <v>52066031868</v>
      </c>
      <c r="S21" s="3"/>
      <c r="U21" s="3"/>
    </row>
    <row r="22" spans="1:21" x14ac:dyDescent="0.5">
      <c r="A22" s="1" t="s">
        <v>201</v>
      </c>
      <c r="C22" s="23">
        <v>0</v>
      </c>
      <c r="D22" s="23"/>
      <c r="E22" s="23">
        <v>0</v>
      </c>
      <c r="F22" s="23"/>
      <c r="G22" s="23">
        <v>0</v>
      </c>
      <c r="H22" s="23"/>
      <c r="I22" s="23">
        <v>0</v>
      </c>
      <c r="J22" s="23"/>
      <c r="K22" s="23">
        <v>36453</v>
      </c>
      <c r="L22" s="23"/>
      <c r="M22" s="23">
        <v>1491840567</v>
      </c>
      <c r="N22" s="23"/>
      <c r="O22" s="23">
        <v>766208078</v>
      </c>
      <c r="P22" s="23"/>
      <c r="Q22" s="23">
        <v>725632489</v>
      </c>
      <c r="S22" s="3"/>
      <c r="U22" s="3"/>
    </row>
    <row r="23" spans="1:21" x14ac:dyDescent="0.5">
      <c r="A23" s="1" t="s">
        <v>32</v>
      </c>
      <c r="C23" s="23">
        <v>0</v>
      </c>
      <c r="D23" s="23"/>
      <c r="E23" s="23">
        <v>0</v>
      </c>
      <c r="F23" s="23"/>
      <c r="G23" s="23">
        <v>0</v>
      </c>
      <c r="H23" s="23"/>
      <c r="I23" s="23">
        <v>0</v>
      </c>
      <c r="J23" s="23"/>
      <c r="K23" s="23">
        <v>8590805</v>
      </c>
      <c r="L23" s="23"/>
      <c r="M23" s="23">
        <v>164712032439</v>
      </c>
      <c r="N23" s="23"/>
      <c r="O23" s="23">
        <v>105296598272</v>
      </c>
      <c r="P23" s="23"/>
      <c r="Q23" s="23">
        <v>59415434167</v>
      </c>
      <c r="S23" s="3"/>
      <c r="U23" s="3"/>
    </row>
    <row r="24" spans="1:21" x14ac:dyDescent="0.5">
      <c r="A24" s="1" t="s">
        <v>202</v>
      </c>
      <c r="C24" s="23">
        <v>0</v>
      </c>
      <c r="D24" s="23"/>
      <c r="E24" s="23">
        <v>0</v>
      </c>
      <c r="F24" s="23"/>
      <c r="G24" s="23">
        <v>0</v>
      </c>
      <c r="H24" s="23"/>
      <c r="I24" s="23">
        <v>0</v>
      </c>
      <c r="J24" s="23"/>
      <c r="K24" s="23">
        <v>38666</v>
      </c>
      <c r="L24" s="23"/>
      <c r="M24" s="23">
        <v>2042984292</v>
      </c>
      <c r="N24" s="23"/>
      <c r="O24" s="23">
        <v>107916806</v>
      </c>
      <c r="P24" s="23"/>
      <c r="Q24" s="23">
        <v>1935067486</v>
      </c>
      <c r="S24" s="3"/>
      <c r="U24" s="3"/>
    </row>
    <row r="25" spans="1:21" x14ac:dyDescent="0.5">
      <c r="A25" s="1" t="s">
        <v>203</v>
      </c>
      <c r="C25" s="23">
        <v>0</v>
      </c>
      <c r="D25" s="23"/>
      <c r="E25" s="23">
        <v>0</v>
      </c>
      <c r="F25" s="23"/>
      <c r="G25" s="23">
        <v>0</v>
      </c>
      <c r="H25" s="23"/>
      <c r="I25" s="23">
        <v>0</v>
      </c>
      <c r="J25" s="23"/>
      <c r="K25" s="23">
        <v>4732595</v>
      </c>
      <c r="L25" s="23"/>
      <c r="M25" s="23">
        <v>14947464726</v>
      </c>
      <c r="N25" s="23"/>
      <c r="O25" s="23">
        <v>14826768830</v>
      </c>
      <c r="P25" s="23"/>
      <c r="Q25" s="23">
        <v>120695896</v>
      </c>
      <c r="S25" s="3"/>
      <c r="U25" s="3"/>
    </row>
    <row r="26" spans="1:21" x14ac:dyDescent="0.5">
      <c r="A26" s="1" t="s">
        <v>204</v>
      </c>
      <c r="C26" s="23">
        <v>0</v>
      </c>
      <c r="D26" s="23"/>
      <c r="E26" s="23">
        <v>0</v>
      </c>
      <c r="F26" s="23"/>
      <c r="G26" s="23">
        <v>0</v>
      </c>
      <c r="H26" s="23"/>
      <c r="I26" s="23">
        <v>0</v>
      </c>
      <c r="J26" s="23"/>
      <c r="K26" s="23">
        <v>5199416</v>
      </c>
      <c r="L26" s="23"/>
      <c r="M26" s="23">
        <v>290113712658</v>
      </c>
      <c r="N26" s="23"/>
      <c r="O26" s="23">
        <v>77909573227</v>
      </c>
      <c r="P26" s="23"/>
      <c r="Q26" s="23">
        <v>212204139431</v>
      </c>
      <c r="S26" s="3"/>
      <c r="U26" s="3"/>
    </row>
    <row r="27" spans="1:21" x14ac:dyDescent="0.5">
      <c r="A27" s="1" t="s">
        <v>205</v>
      </c>
      <c r="C27" s="23">
        <v>0</v>
      </c>
      <c r="D27" s="23"/>
      <c r="E27" s="23">
        <v>0</v>
      </c>
      <c r="F27" s="23"/>
      <c r="G27" s="23">
        <v>0</v>
      </c>
      <c r="H27" s="23"/>
      <c r="I27" s="23">
        <v>0</v>
      </c>
      <c r="J27" s="23"/>
      <c r="K27" s="23">
        <v>5567160</v>
      </c>
      <c r="L27" s="23"/>
      <c r="M27" s="23">
        <v>15273937963</v>
      </c>
      <c r="N27" s="23"/>
      <c r="O27" s="23">
        <v>9751571060</v>
      </c>
      <c r="P27" s="23"/>
      <c r="Q27" s="23">
        <v>5522366903</v>
      </c>
      <c r="S27" s="3"/>
      <c r="U27" s="3"/>
    </row>
    <row r="28" spans="1:21" x14ac:dyDescent="0.5">
      <c r="A28" s="1" t="s">
        <v>40</v>
      </c>
      <c r="C28" s="23">
        <v>0</v>
      </c>
      <c r="D28" s="23"/>
      <c r="E28" s="23">
        <v>0</v>
      </c>
      <c r="F28" s="23"/>
      <c r="G28" s="23">
        <v>0</v>
      </c>
      <c r="H28" s="23"/>
      <c r="I28" s="23">
        <v>0</v>
      </c>
      <c r="J28" s="23"/>
      <c r="K28" s="23">
        <v>3500000</v>
      </c>
      <c r="L28" s="23"/>
      <c r="M28" s="23">
        <v>172875420888</v>
      </c>
      <c r="N28" s="23"/>
      <c r="O28" s="23">
        <v>106540090281</v>
      </c>
      <c r="P28" s="23"/>
      <c r="Q28" s="23">
        <v>66335330607</v>
      </c>
      <c r="S28" s="3"/>
      <c r="U28" s="3"/>
    </row>
    <row r="29" spans="1:21" x14ac:dyDescent="0.5">
      <c r="A29" s="1" t="s">
        <v>15</v>
      </c>
      <c r="C29" s="23">
        <v>0</v>
      </c>
      <c r="D29" s="23"/>
      <c r="E29" s="23">
        <v>0</v>
      </c>
      <c r="F29" s="23"/>
      <c r="G29" s="23">
        <v>0</v>
      </c>
      <c r="H29" s="23"/>
      <c r="I29" s="23">
        <v>0</v>
      </c>
      <c r="J29" s="23"/>
      <c r="K29" s="23">
        <v>4000000</v>
      </c>
      <c r="L29" s="23"/>
      <c r="M29" s="23">
        <v>39840828336</v>
      </c>
      <c r="N29" s="23"/>
      <c r="O29" s="23">
        <v>29537370342</v>
      </c>
      <c r="P29" s="23"/>
      <c r="Q29" s="23">
        <v>10303457994</v>
      </c>
      <c r="S29" s="3"/>
      <c r="U29" s="3"/>
    </row>
    <row r="30" spans="1:21" x14ac:dyDescent="0.5">
      <c r="A30" s="1" t="s">
        <v>16</v>
      </c>
      <c r="C30" s="23">
        <v>0</v>
      </c>
      <c r="D30" s="23"/>
      <c r="E30" s="23">
        <v>0</v>
      </c>
      <c r="F30" s="23"/>
      <c r="G30" s="23">
        <v>0</v>
      </c>
      <c r="H30" s="23"/>
      <c r="I30" s="23">
        <v>0</v>
      </c>
      <c r="J30" s="23"/>
      <c r="K30" s="23">
        <v>773939</v>
      </c>
      <c r="L30" s="23"/>
      <c r="M30" s="23">
        <v>98461255109</v>
      </c>
      <c r="N30" s="23"/>
      <c r="O30" s="23">
        <v>121470024196</v>
      </c>
      <c r="P30" s="23"/>
      <c r="Q30" s="23">
        <v>-23008769087</v>
      </c>
      <c r="S30" s="3"/>
      <c r="U30" s="3"/>
    </row>
    <row r="31" spans="1:21" x14ac:dyDescent="0.5">
      <c r="A31" s="1" t="s">
        <v>206</v>
      </c>
      <c r="C31" s="23">
        <v>0</v>
      </c>
      <c r="D31" s="23"/>
      <c r="E31" s="23">
        <v>0</v>
      </c>
      <c r="F31" s="23"/>
      <c r="G31" s="23">
        <v>0</v>
      </c>
      <c r="H31" s="23"/>
      <c r="I31" s="23">
        <v>0</v>
      </c>
      <c r="J31" s="23"/>
      <c r="K31" s="23">
        <v>187511</v>
      </c>
      <c r="L31" s="23"/>
      <c r="M31" s="23">
        <v>5582539895</v>
      </c>
      <c r="N31" s="23"/>
      <c r="O31" s="23">
        <v>3472103301</v>
      </c>
      <c r="P31" s="23"/>
      <c r="Q31" s="23">
        <v>2110436594</v>
      </c>
      <c r="S31" s="3"/>
      <c r="U31" s="3"/>
    </row>
    <row r="32" spans="1:21" x14ac:dyDescent="0.5">
      <c r="A32" s="1" t="s">
        <v>26</v>
      </c>
      <c r="C32" s="23">
        <v>0</v>
      </c>
      <c r="D32" s="23"/>
      <c r="E32" s="23">
        <v>0</v>
      </c>
      <c r="F32" s="23"/>
      <c r="G32" s="23">
        <v>0</v>
      </c>
      <c r="H32" s="23"/>
      <c r="I32" s="23">
        <v>0</v>
      </c>
      <c r="J32" s="23"/>
      <c r="K32" s="23">
        <v>2813239</v>
      </c>
      <c r="L32" s="23"/>
      <c r="M32" s="23">
        <v>92021594941</v>
      </c>
      <c r="N32" s="23"/>
      <c r="O32" s="23">
        <v>67378274407</v>
      </c>
      <c r="P32" s="23"/>
      <c r="Q32" s="23">
        <v>24643320534</v>
      </c>
      <c r="S32" s="3"/>
      <c r="U32" s="3"/>
    </row>
    <row r="33" spans="1:21" x14ac:dyDescent="0.5">
      <c r="A33" s="1" t="s">
        <v>51</v>
      </c>
      <c r="C33" s="23">
        <v>0</v>
      </c>
      <c r="D33" s="23"/>
      <c r="E33" s="23">
        <v>0</v>
      </c>
      <c r="F33" s="23"/>
      <c r="G33" s="23">
        <v>0</v>
      </c>
      <c r="H33" s="23"/>
      <c r="I33" s="23">
        <v>0</v>
      </c>
      <c r="J33" s="23"/>
      <c r="K33" s="23">
        <v>100000</v>
      </c>
      <c r="L33" s="23"/>
      <c r="M33" s="23">
        <v>4986815668</v>
      </c>
      <c r="N33" s="23"/>
      <c r="O33" s="23">
        <v>2221272207</v>
      </c>
      <c r="P33" s="23"/>
      <c r="Q33" s="23">
        <v>2765543461</v>
      </c>
      <c r="S33" s="3"/>
      <c r="U33" s="3"/>
    </row>
    <row r="34" spans="1:21" x14ac:dyDescent="0.5">
      <c r="A34" s="1" t="s">
        <v>207</v>
      </c>
      <c r="C34" s="23">
        <v>0</v>
      </c>
      <c r="D34" s="23"/>
      <c r="E34" s="23">
        <v>0</v>
      </c>
      <c r="F34" s="23"/>
      <c r="G34" s="23">
        <v>0</v>
      </c>
      <c r="H34" s="23"/>
      <c r="I34" s="23">
        <v>0</v>
      </c>
      <c r="J34" s="23"/>
      <c r="K34" s="23">
        <v>124500</v>
      </c>
      <c r="L34" s="23"/>
      <c r="M34" s="23">
        <v>171417574482</v>
      </c>
      <c r="N34" s="23"/>
      <c r="O34" s="23">
        <v>94744843122</v>
      </c>
      <c r="P34" s="23"/>
      <c r="Q34" s="23">
        <v>76672731360</v>
      </c>
      <c r="S34" s="3"/>
      <c r="U34" s="3"/>
    </row>
    <row r="35" spans="1:21" x14ac:dyDescent="0.5">
      <c r="A35" s="1" t="s">
        <v>208</v>
      </c>
      <c r="C35" s="23">
        <v>0</v>
      </c>
      <c r="D35" s="23"/>
      <c r="E35" s="23">
        <v>0</v>
      </c>
      <c r="F35" s="23"/>
      <c r="G35" s="23">
        <v>0</v>
      </c>
      <c r="H35" s="23"/>
      <c r="I35" s="23">
        <v>0</v>
      </c>
      <c r="J35" s="23"/>
      <c r="K35" s="23">
        <v>60500</v>
      </c>
      <c r="L35" s="23"/>
      <c r="M35" s="23">
        <v>88148725358</v>
      </c>
      <c r="N35" s="23"/>
      <c r="O35" s="23">
        <v>45849000620</v>
      </c>
      <c r="P35" s="23"/>
      <c r="Q35" s="23">
        <v>42299724738</v>
      </c>
      <c r="S35" s="3"/>
      <c r="U35" s="3"/>
    </row>
    <row r="36" spans="1:21" x14ac:dyDescent="0.5">
      <c r="A36" s="1" t="s">
        <v>209</v>
      </c>
      <c r="C36" s="23">
        <v>0</v>
      </c>
      <c r="D36" s="23"/>
      <c r="E36" s="23">
        <v>0</v>
      </c>
      <c r="F36" s="23"/>
      <c r="G36" s="23">
        <v>0</v>
      </c>
      <c r="H36" s="23"/>
      <c r="I36" s="23">
        <v>0</v>
      </c>
      <c r="J36" s="23"/>
      <c r="K36" s="23">
        <v>1782052</v>
      </c>
      <c r="L36" s="23"/>
      <c r="M36" s="23">
        <v>28520329016</v>
      </c>
      <c r="N36" s="23"/>
      <c r="O36" s="23">
        <v>18550539732</v>
      </c>
      <c r="P36" s="23"/>
      <c r="Q36" s="23">
        <v>9969789284</v>
      </c>
      <c r="S36" s="3"/>
      <c r="U36" s="3"/>
    </row>
    <row r="37" spans="1:21" x14ac:dyDescent="0.5">
      <c r="A37" s="1" t="s">
        <v>44</v>
      </c>
      <c r="C37" s="23">
        <v>0</v>
      </c>
      <c r="D37" s="23"/>
      <c r="E37" s="23">
        <v>0</v>
      </c>
      <c r="F37" s="23"/>
      <c r="G37" s="23">
        <v>0</v>
      </c>
      <c r="H37" s="23"/>
      <c r="I37" s="23">
        <v>0</v>
      </c>
      <c r="J37" s="23"/>
      <c r="K37" s="23">
        <v>3900000</v>
      </c>
      <c r="L37" s="23"/>
      <c r="M37" s="23">
        <v>183596883770</v>
      </c>
      <c r="N37" s="23"/>
      <c r="O37" s="23">
        <v>80708317742</v>
      </c>
      <c r="P37" s="23"/>
      <c r="Q37" s="23">
        <v>102888566028</v>
      </c>
      <c r="S37" s="3"/>
      <c r="U37" s="3"/>
    </row>
    <row r="38" spans="1:21" x14ac:dyDescent="0.5">
      <c r="A38" s="1" t="s">
        <v>210</v>
      </c>
      <c r="C38" s="23">
        <v>0</v>
      </c>
      <c r="D38" s="23"/>
      <c r="E38" s="23">
        <v>0</v>
      </c>
      <c r="F38" s="23"/>
      <c r="G38" s="23">
        <v>0</v>
      </c>
      <c r="H38" s="23"/>
      <c r="I38" s="23">
        <v>0</v>
      </c>
      <c r="J38" s="23"/>
      <c r="K38" s="23">
        <v>10000000</v>
      </c>
      <c r="L38" s="23"/>
      <c r="M38" s="23">
        <v>26511946058</v>
      </c>
      <c r="N38" s="23"/>
      <c r="O38" s="23">
        <v>26511946058</v>
      </c>
      <c r="P38" s="23"/>
      <c r="Q38" s="23">
        <v>0</v>
      </c>
      <c r="S38" s="3"/>
      <c r="U38" s="3"/>
    </row>
    <row r="39" spans="1:21" x14ac:dyDescent="0.5">
      <c r="A39" s="1" t="s">
        <v>38</v>
      </c>
      <c r="C39" s="23">
        <v>0</v>
      </c>
      <c r="D39" s="23"/>
      <c r="E39" s="23">
        <v>0</v>
      </c>
      <c r="F39" s="23"/>
      <c r="G39" s="23">
        <v>0</v>
      </c>
      <c r="H39" s="23"/>
      <c r="I39" s="23">
        <v>0</v>
      </c>
      <c r="J39" s="23"/>
      <c r="K39" s="23">
        <v>2000000</v>
      </c>
      <c r="L39" s="23"/>
      <c r="M39" s="23">
        <v>44086117596</v>
      </c>
      <c r="N39" s="23"/>
      <c r="O39" s="23">
        <v>29756155199</v>
      </c>
      <c r="P39" s="23"/>
      <c r="Q39" s="23">
        <v>14329962397</v>
      </c>
      <c r="S39" s="3"/>
      <c r="U39" s="3"/>
    </row>
    <row r="40" spans="1:21" x14ac:dyDescent="0.5">
      <c r="A40" s="1" t="s">
        <v>170</v>
      </c>
      <c r="C40" s="23">
        <v>0</v>
      </c>
      <c r="D40" s="23"/>
      <c r="E40" s="23">
        <v>0</v>
      </c>
      <c r="F40" s="23"/>
      <c r="G40" s="23">
        <v>0</v>
      </c>
      <c r="H40" s="23"/>
      <c r="I40" s="23">
        <v>0</v>
      </c>
      <c r="J40" s="23"/>
      <c r="K40" s="23">
        <v>700000</v>
      </c>
      <c r="L40" s="23"/>
      <c r="M40" s="23">
        <v>28806339444</v>
      </c>
      <c r="N40" s="23"/>
      <c r="O40" s="23">
        <v>8927805676</v>
      </c>
      <c r="P40" s="23"/>
      <c r="Q40" s="23">
        <v>19878533768</v>
      </c>
      <c r="S40" s="3"/>
      <c r="U40" s="3"/>
    </row>
    <row r="41" spans="1:21" x14ac:dyDescent="0.5">
      <c r="A41" s="1" t="s">
        <v>211</v>
      </c>
      <c r="C41" s="23">
        <v>0</v>
      </c>
      <c r="D41" s="23"/>
      <c r="E41" s="23">
        <v>0</v>
      </c>
      <c r="F41" s="23"/>
      <c r="G41" s="23">
        <v>0</v>
      </c>
      <c r="H41" s="23"/>
      <c r="I41" s="23">
        <v>0</v>
      </c>
      <c r="J41" s="23"/>
      <c r="K41" s="23">
        <v>70858</v>
      </c>
      <c r="L41" s="23"/>
      <c r="M41" s="23">
        <v>2723704989</v>
      </c>
      <c r="N41" s="23"/>
      <c r="O41" s="23">
        <v>1702340202</v>
      </c>
      <c r="P41" s="23"/>
      <c r="Q41" s="23">
        <v>1021364787</v>
      </c>
      <c r="S41" s="3"/>
      <c r="U41" s="3"/>
    </row>
    <row r="42" spans="1:21" x14ac:dyDescent="0.5">
      <c r="A42" s="1" t="s">
        <v>25</v>
      </c>
      <c r="C42" s="23">
        <v>0</v>
      </c>
      <c r="D42" s="23"/>
      <c r="E42" s="23">
        <v>0</v>
      </c>
      <c r="F42" s="23"/>
      <c r="G42" s="23">
        <v>0</v>
      </c>
      <c r="H42" s="23"/>
      <c r="I42" s="23">
        <v>0</v>
      </c>
      <c r="J42" s="23"/>
      <c r="K42" s="23">
        <v>1000000</v>
      </c>
      <c r="L42" s="23"/>
      <c r="M42" s="23">
        <v>21600054041</v>
      </c>
      <c r="N42" s="23"/>
      <c r="O42" s="23">
        <v>12415578212</v>
      </c>
      <c r="P42" s="23"/>
      <c r="Q42" s="23">
        <v>9184475829</v>
      </c>
      <c r="S42" s="3"/>
      <c r="U42" s="3"/>
    </row>
    <row r="43" spans="1:21" x14ac:dyDescent="0.5">
      <c r="A43" s="1" t="s">
        <v>30</v>
      </c>
      <c r="C43" s="23">
        <v>0</v>
      </c>
      <c r="D43" s="23"/>
      <c r="E43" s="23">
        <v>0</v>
      </c>
      <c r="F43" s="23"/>
      <c r="G43" s="23">
        <v>0</v>
      </c>
      <c r="H43" s="23"/>
      <c r="I43" s="23">
        <v>0</v>
      </c>
      <c r="J43" s="23"/>
      <c r="K43" s="23">
        <v>7600000</v>
      </c>
      <c r="L43" s="23"/>
      <c r="M43" s="23">
        <v>104942154066</v>
      </c>
      <c r="N43" s="23"/>
      <c r="O43" s="23">
        <v>80863486846</v>
      </c>
      <c r="P43" s="23"/>
      <c r="Q43" s="23">
        <v>24078667220</v>
      </c>
      <c r="S43" s="3"/>
      <c r="U43" s="3"/>
    </row>
    <row r="44" spans="1:21" x14ac:dyDescent="0.5">
      <c r="A44" s="1" t="s">
        <v>212</v>
      </c>
      <c r="C44" s="23">
        <v>0</v>
      </c>
      <c r="D44" s="23"/>
      <c r="E44" s="23">
        <v>0</v>
      </c>
      <c r="F44" s="23"/>
      <c r="G44" s="23">
        <v>0</v>
      </c>
      <c r="H44" s="23"/>
      <c r="I44" s="23">
        <v>0</v>
      </c>
      <c r="J44" s="23"/>
      <c r="K44" s="23">
        <v>500000</v>
      </c>
      <c r="L44" s="23"/>
      <c r="M44" s="23">
        <v>1207500000</v>
      </c>
      <c r="N44" s="23"/>
      <c r="O44" s="23">
        <v>1207500000</v>
      </c>
      <c r="P44" s="23"/>
      <c r="Q44" s="23">
        <v>0</v>
      </c>
      <c r="S44" s="3"/>
      <c r="U44" s="3"/>
    </row>
    <row r="45" spans="1:21" x14ac:dyDescent="0.5">
      <c r="A45" s="1" t="s">
        <v>213</v>
      </c>
      <c r="C45" s="23">
        <v>0</v>
      </c>
      <c r="D45" s="23"/>
      <c r="E45" s="23">
        <v>0</v>
      </c>
      <c r="F45" s="23"/>
      <c r="G45" s="23">
        <v>0</v>
      </c>
      <c r="H45" s="23"/>
      <c r="I45" s="23">
        <v>0</v>
      </c>
      <c r="J45" s="23"/>
      <c r="K45" s="23">
        <v>271526</v>
      </c>
      <c r="L45" s="23"/>
      <c r="M45" s="23">
        <v>20210892536</v>
      </c>
      <c r="N45" s="23"/>
      <c r="O45" s="23">
        <v>10805117315</v>
      </c>
      <c r="P45" s="23"/>
      <c r="Q45" s="23">
        <v>9405775221</v>
      </c>
      <c r="S45" s="3"/>
      <c r="U45" s="3"/>
    </row>
    <row r="46" spans="1:21" x14ac:dyDescent="0.5">
      <c r="A46" s="1" t="s">
        <v>183</v>
      </c>
      <c r="C46" s="23">
        <v>0</v>
      </c>
      <c r="D46" s="23"/>
      <c r="E46" s="23">
        <v>0</v>
      </c>
      <c r="F46" s="23"/>
      <c r="G46" s="23">
        <v>0</v>
      </c>
      <c r="H46" s="23"/>
      <c r="I46" s="23">
        <v>0</v>
      </c>
      <c r="J46" s="23"/>
      <c r="K46" s="23">
        <v>170094</v>
      </c>
      <c r="L46" s="23"/>
      <c r="M46" s="23">
        <v>3292025389</v>
      </c>
      <c r="N46" s="23"/>
      <c r="O46" s="23">
        <v>1072565196</v>
      </c>
      <c r="P46" s="23"/>
      <c r="Q46" s="23">
        <v>2219460193</v>
      </c>
      <c r="S46" s="3"/>
      <c r="U46" s="3"/>
    </row>
    <row r="47" spans="1:21" x14ac:dyDescent="0.5">
      <c r="A47" s="1" t="s">
        <v>214</v>
      </c>
      <c r="C47" s="23">
        <v>0</v>
      </c>
      <c r="D47" s="23"/>
      <c r="E47" s="23">
        <v>0</v>
      </c>
      <c r="F47" s="23"/>
      <c r="G47" s="23">
        <v>0</v>
      </c>
      <c r="H47" s="23"/>
      <c r="I47" s="23">
        <v>0</v>
      </c>
      <c r="J47" s="23"/>
      <c r="K47" s="23">
        <v>5125085</v>
      </c>
      <c r="L47" s="23"/>
      <c r="M47" s="23">
        <v>20378363109</v>
      </c>
      <c r="N47" s="23"/>
      <c r="O47" s="23">
        <v>11285650365</v>
      </c>
      <c r="P47" s="23"/>
      <c r="Q47" s="23">
        <v>9092712744</v>
      </c>
      <c r="S47" s="3"/>
      <c r="U47" s="3"/>
    </row>
    <row r="48" spans="1:21" x14ac:dyDescent="0.5">
      <c r="A48" s="1" t="s">
        <v>55</v>
      </c>
      <c r="C48" s="23">
        <v>0</v>
      </c>
      <c r="D48" s="23"/>
      <c r="E48" s="23">
        <v>0</v>
      </c>
      <c r="F48" s="23"/>
      <c r="G48" s="23">
        <v>0</v>
      </c>
      <c r="H48" s="23"/>
      <c r="I48" s="23">
        <v>0</v>
      </c>
      <c r="J48" s="23"/>
      <c r="K48" s="23">
        <v>21040</v>
      </c>
      <c r="L48" s="23"/>
      <c r="M48" s="23">
        <v>6930123025</v>
      </c>
      <c r="N48" s="23"/>
      <c r="O48" s="23">
        <v>6332758580</v>
      </c>
      <c r="P48" s="23"/>
      <c r="Q48" s="23">
        <v>597364445</v>
      </c>
      <c r="S48" s="3"/>
      <c r="U48" s="3"/>
    </row>
    <row r="49" spans="1:21" x14ac:dyDescent="0.5">
      <c r="A49" s="1" t="s">
        <v>42</v>
      </c>
      <c r="C49" s="23">
        <v>0</v>
      </c>
      <c r="D49" s="23"/>
      <c r="E49" s="23">
        <v>0</v>
      </c>
      <c r="F49" s="23"/>
      <c r="G49" s="23">
        <v>0</v>
      </c>
      <c r="H49" s="23"/>
      <c r="I49" s="23">
        <v>0</v>
      </c>
      <c r="J49" s="23"/>
      <c r="K49" s="23">
        <v>63253846</v>
      </c>
      <c r="L49" s="23"/>
      <c r="M49" s="23">
        <v>1383274145803</v>
      </c>
      <c r="N49" s="23"/>
      <c r="O49" s="23">
        <v>589516676758</v>
      </c>
      <c r="P49" s="23"/>
      <c r="Q49" s="23">
        <v>793757469045</v>
      </c>
      <c r="S49" s="3"/>
      <c r="U49" s="3"/>
    </row>
    <row r="50" spans="1:21" x14ac:dyDescent="0.5">
      <c r="A50" s="1" t="s">
        <v>36</v>
      </c>
      <c r="C50" s="23">
        <v>0</v>
      </c>
      <c r="D50" s="23"/>
      <c r="E50" s="23">
        <v>0</v>
      </c>
      <c r="F50" s="23"/>
      <c r="G50" s="23">
        <v>0</v>
      </c>
      <c r="H50" s="23"/>
      <c r="I50" s="23">
        <v>0</v>
      </c>
      <c r="J50" s="23"/>
      <c r="K50" s="23">
        <v>2000000</v>
      </c>
      <c r="L50" s="23"/>
      <c r="M50" s="23">
        <v>41294826261</v>
      </c>
      <c r="N50" s="23"/>
      <c r="O50" s="23">
        <v>31548941236</v>
      </c>
      <c r="P50" s="23"/>
      <c r="Q50" s="23">
        <v>9745885025</v>
      </c>
      <c r="S50" s="3"/>
      <c r="U50" s="3"/>
    </row>
    <row r="51" spans="1:21" x14ac:dyDescent="0.5">
      <c r="A51" s="1" t="s">
        <v>176</v>
      </c>
      <c r="C51" s="23">
        <v>0</v>
      </c>
      <c r="D51" s="23"/>
      <c r="E51" s="23">
        <v>0</v>
      </c>
      <c r="F51" s="23"/>
      <c r="G51" s="23">
        <v>0</v>
      </c>
      <c r="H51" s="23"/>
      <c r="I51" s="23">
        <v>0</v>
      </c>
      <c r="J51" s="23"/>
      <c r="K51" s="23">
        <v>68487</v>
      </c>
      <c r="L51" s="23"/>
      <c r="M51" s="23">
        <v>1299569642</v>
      </c>
      <c r="N51" s="23"/>
      <c r="O51" s="23">
        <v>1100129836</v>
      </c>
      <c r="P51" s="23"/>
      <c r="Q51" s="23">
        <v>199439806</v>
      </c>
      <c r="S51" s="3"/>
      <c r="U51" s="3"/>
    </row>
    <row r="52" spans="1:21" x14ac:dyDescent="0.5">
      <c r="A52" s="1" t="s">
        <v>215</v>
      </c>
      <c r="C52" s="23">
        <v>0</v>
      </c>
      <c r="D52" s="23"/>
      <c r="E52" s="23">
        <v>0</v>
      </c>
      <c r="F52" s="23"/>
      <c r="G52" s="23">
        <v>0</v>
      </c>
      <c r="H52" s="23"/>
      <c r="I52" s="23">
        <v>0</v>
      </c>
      <c r="J52" s="23"/>
      <c r="K52" s="23">
        <v>361382</v>
      </c>
      <c r="L52" s="23"/>
      <c r="M52" s="23">
        <v>22276729227</v>
      </c>
      <c r="N52" s="23"/>
      <c r="O52" s="23">
        <v>6839154350</v>
      </c>
      <c r="P52" s="23"/>
      <c r="Q52" s="23">
        <v>15437574877</v>
      </c>
      <c r="S52" s="3"/>
      <c r="U52" s="3"/>
    </row>
    <row r="53" spans="1:21" x14ac:dyDescent="0.5">
      <c r="A53" s="1" t="s">
        <v>181</v>
      </c>
      <c r="C53" s="23">
        <v>0</v>
      </c>
      <c r="D53" s="23"/>
      <c r="E53" s="23">
        <v>0</v>
      </c>
      <c r="F53" s="23"/>
      <c r="G53" s="23">
        <v>0</v>
      </c>
      <c r="H53" s="23"/>
      <c r="I53" s="23">
        <v>0</v>
      </c>
      <c r="J53" s="23"/>
      <c r="K53" s="23">
        <v>69429</v>
      </c>
      <c r="L53" s="23"/>
      <c r="M53" s="23">
        <v>854830913</v>
      </c>
      <c r="N53" s="23"/>
      <c r="O53" s="23">
        <v>416952241</v>
      </c>
      <c r="P53" s="23"/>
      <c r="Q53" s="23">
        <v>437878672</v>
      </c>
      <c r="S53" s="3"/>
      <c r="U53" s="3"/>
    </row>
    <row r="54" spans="1:21" x14ac:dyDescent="0.5">
      <c r="A54" s="1" t="s">
        <v>161</v>
      </c>
      <c r="C54" s="23">
        <v>0</v>
      </c>
      <c r="D54" s="23"/>
      <c r="E54" s="23">
        <v>0</v>
      </c>
      <c r="F54" s="23"/>
      <c r="G54" s="23">
        <v>0</v>
      </c>
      <c r="H54" s="23"/>
      <c r="I54" s="23">
        <v>0</v>
      </c>
      <c r="J54" s="23"/>
      <c r="K54" s="23">
        <v>150000</v>
      </c>
      <c r="L54" s="23"/>
      <c r="M54" s="23">
        <v>12943998427</v>
      </c>
      <c r="N54" s="23"/>
      <c r="O54" s="23">
        <v>10936715688</v>
      </c>
      <c r="P54" s="23"/>
      <c r="Q54" s="23">
        <v>2007282739</v>
      </c>
      <c r="S54" s="3"/>
      <c r="U54" s="3"/>
    </row>
    <row r="55" spans="1:21" x14ac:dyDescent="0.5">
      <c r="A55" s="1" t="s">
        <v>216</v>
      </c>
      <c r="C55" s="23">
        <v>0</v>
      </c>
      <c r="D55" s="23"/>
      <c r="E55" s="23">
        <v>0</v>
      </c>
      <c r="F55" s="23"/>
      <c r="G55" s="23">
        <v>0</v>
      </c>
      <c r="H55" s="23"/>
      <c r="I55" s="23">
        <v>0</v>
      </c>
      <c r="J55" s="23"/>
      <c r="K55" s="23">
        <v>1650000</v>
      </c>
      <c r="L55" s="23"/>
      <c r="M55" s="23">
        <v>120433437017</v>
      </c>
      <c r="N55" s="23"/>
      <c r="O55" s="23">
        <v>109888641286</v>
      </c>
      <c r="P55" s="23"/>
      <c r="Q55" s="23">
        <v>10544795731</v>
      </c>
      <c r="S55" s="3"/>
      <c r="U55" s="3"/>
    </row>
    <row r="56" spans="1:21" x14ac:dyDescent="0.5">
      <c r="A56" s="1" t="s">
        <v>217</v>
      </c>
      <c r="C56" s="23">
        <v>0</v>
      </c>
      <c r="D56" s="23"/>
      <c r="E56" s="23">
        <v>0</v>
      </c>
      <c r="F56" s="23"/>
      <c r="G56" s="23">
        <v>0</v>
      </c>
      <c r="H56" s="23"/>
      <c r="I56" s="23">
        <v>0</v>
      </c>
      <c r="J56" s="23"/>
      <c r="K56" s="23">
        <v>457440</v>
      </c>
      <c r="L56" s="23"/>
      <c r="M56" s="23">
        <v>8178562417</v>
      </c>
      <c r="N56" s="23"/>
      <c r="O56" s="23">
        <v>1877914020</v>
      </c>
      <c r="P56" s="23"/>
      <c r="Q56" s="23">
        <v>6300648397</v>
      </c>
      <c r="S56" s="3"/>
      <c r="U56" s="3"/>
    </row>
    <row r="57" spans="1:21" x14ac:dyDescent="0.5">
      <c r="A57" s="1" t="s">
        <v>172</v>
      </c>
      <c r="C57" s="23">
        <v>0</v>
      </c>
      <c r="D57" s="23"/>
      <c r="E57" s="23">
        <v>0</v>
      </c>
      <c r="F57" s="23"/>
      <c r="G57" s="23">
        <v>0</v>
      </c>
      <c r="H57" s="23"/>
      <c r="I57" s="23">
        <v>0</v>
      </c>
      <c r="J57" s="23"/>
      <c r="K57" s="23">
        <v>350000</v>
      </c>
      <c r="L57" s="23"/>
      <c r="M57" s="23">
        <v>21657615066</v>
      </c>
      <c r="N57" s="23"/>
      <c r="O57" s="23">
        <v>7176909210</v>
      </c>
      <c r="P57" s="23"/>
      <c r="Q57" s="23">
        <v>14480705856</v>
      </c>
      <c r="S57" s="3"/>
      <c r="U57" s="3"/>
    </row>
    <row r="58" spans="1:21" x14ac:dyDescent="0.5">
      <c r="A58" s="1" t="s">
        <v>177</v>
      </c>
      <c r="C58" s="23">
        <v>0</v>
      </c>
      <c r="D58" s="23"/>
      <c r="E58" s="23">
        <v>0</v>
      </c>
      <c r="F58" s="23"/>
      <c r="G58" s="23">
        <v>0</v>
      </c>
      <c r="H58" s="23"/>
      <c r="I58" s="23">
        <v>0</v>
      </c>
      <c r="J58" s="23"/>
      <c r="K58" s="23">
        <v>125280</v>
      </c>
      <c r="L58" s="23"/>
      <c r="M58" s="23">
        <v>17323640346</v>
      </c>
      <c r="N58" s="23"/>
      <c r="O58" s="23">
        <v>5061920056</v>
      </c>
      <c r="P58" s="23"/>
      <c r="Q58" s="23">
        <v>12261720290</v>
      </c>
      <c r="S58" s="3"/>
      <c r="U58" s="3"/>
    </row>
    <row r="59" spans="1:21" x14ac:dyDescent="0.5">
      <c r="A59" s="1" t="s">
        <v>218</v>
      </c>
      <c r="C59" s="23">
        <v>0</v>
      </c>
      <c r="D59" s="23"/>
      <c r="E59" s="23">
        <v>0</v>
      </c>
      <c r="F59" s="23"/>
      <c r="G59" s="23">
        <v>0</v>
      </c>
      <c r="H59" s="23"/>
      <c r="I59" s="23">
        <v>0</v>
      </c>
      <c r="J59" s="23"/>
      <c r="K59" s="23">
        <v>57570</v>
      </c>
      <c r="L59" s="23"/>
      <c r="M59" s="23">
        <v>2971297385</v>
      </c>
      <c r="N59" s="23"/>
      <c r="O59" s="23">
        <v>2767261868</v>
      </c>
      <c r="P59" s="23"/>
      <c r="Q59" s="23">
        <v>204035517</v>
      </c>
      <c r="S59" s="3"/>
      <c r="U59" s="3"/>
    </row>
    <row r="60" spans="1:21" x14ac:dyDescent="0.5">
      <c r="A60" s="1" t="s">
        <v>219</v>
      </c>
      <c r="C60" s="23">
        <v>0</v>
      </c>
      <c r="D60" s="23"/>
      <c r="E60" s="23">
        <v>0</v>
      </c>
      <c r="F60" s="23"/>
      <c r="G60" s="23">
        <v>0</v>
      </c>
      <c r="H60" s="23"/>
      <c r="I60" s="23">
        <v>0</v>
      </c>
      <c r="J60" s="23"/>
      <c r="K60" s="23">
        <v>460106</v>
      </c>
      <c r="L60" s="23"/>
      <c r="M60" s="23">
        <v>14448268282</v>
      </c>
      <c r="N60" s="23"/>
      <c r="O60" s="23">
        <v>7139972750</v>
      </c>
      <c r="P60" s="23"/>
      <c r="Q60" s="23">
        <v>7308295532</v>
      </c>
      <c r="S60" s="3"/>
      <c r="U60" s="3"/>
    </row>
    <row r="61" spans="1:21" x14ac:dyDescent="0.5">
      <c r="A61" s="1" t="s">
        <v>220</v>
      </c>
      <c r="C61" s="23">
        <v>0</v>
      </c>
      <c r="D61" s="23"/>
      <c r="E61" s="23">
        <v>0</v>
      </c>
      <c r="F61" s="23"/>
      <c r="G61" s="23">
        <v>0</v>
      </c>
      <c r="H61" s="23"/>
      <c r="I61" s="23">
        <v>0</v>
      </c>
      <c r="J61" s="23"/>
      <c r="K61" s="23">
        <v>171217</v>
      </c>
      <c r="L61" s="23"/>
      <c r="M61" s="23">
        <v>4462177618</v>
      </c>
      <c r="N61" s="23"/>
      <c r="O61" s="23">
        <v>928852225</v>
      </c>
      <c r="P61" s="23"/>
      <c r="Q61" s="23">
        <v>3533325393</v>
      </c>
      <c r="S61" s="3"/>
      <c r="U61" s="3"/>
    </row>
    <row r="62" spans="1:21" x14ac:dyDescent="0.5">
      <c r="A62" s="1" t="s">
        <v>221</v>
      </c>
      <c r="C62" s="23">
        <v>0</v>
      </c>
      <c r="D62" s="23"/>
      <c r="E62" s="23">
        <v>0</v>
      </c>
      <c r="F62" s="23"/>
      <c r="G62" s="23">
        <v>0</v>
      </c>
      <c r="H62" s="23"/>
      <c r="I62" s="23">
        <v>0</v>
      </c>
      <c r="J62" s="23"/>
      <c r="K62" s="23">
        <v>3441100</v>
      </c>
      <c r="L62" s="23"/>
      <c r="M62" s="23">
        <v>39840025074</v>
      </c>
      <c r="N62" s="23"/>
      <c r="O62" s="23">
        <v>34655828939</v>
      </c>
      <c r="P62" s="23"/>
      <c r="Q62" s="23">
        <v>5184196135</v>
      </c>
      <c r="S62" s="3"/>
      <c r="U62" s="3"/>
    </row>
    <row r="63" spans="1:21" x14ac:dyDescent="0.5">
      <c r="A63" s="1" t="s">
        <v>222</v>
      </c>
      <c r="C63" s="23">
        <v>0</v>
      </c>
      <c r="D63" s="23"/>
      <c r="E63" s="23">
        <v>0</v>
      </c>
      <c r="F63" s="23"/>
      <c r="G63" s="23">
        <v>0</v>
      </c>
      <c r="H63" s="23"/>
      <c r="I63" s="23">
        <v>0</v>
      </c>
      <c r="J63" s="23"/>
      <c r="K63" s="23">
        <v>12000</v>
      </c>
      <c r="L63" s="23"/>
      <c r="M63" s="23">
        <v>12000000000</v>
      </c>
      <c r="N63" s="23"/>
      <c r="O63" s="23">
        <v>11661885900</v>
      </c>
      <c r="P63" s="23"/>
      <c r="Q63" s="23">
        <v>338114100</v>
      </c>
      <c r="S63" s="3"/>
      <c r="U63" s="3"/>
    </row>
    <row r="64" spans="1:21" x14ac:dyDescent="0.5">
      <c r="A64" s="1" t="s">
        <v>223</v>
      </c>
      <c r="C64" s="23">
        <v>0</v>
      </c>
      <c r="D64" s="23"/>
      <c r="E64" s="23">
        <v>0</v>
      </c>
      <c r="F64" s="23"/>
      <c r="G64" s="23">
        <v>0</v>
      </c>
      <c r="H64" s="23"/>
      <c r="I64" s="23">
        <v>0</v>
      </c>
      <c r="J64" s="23"/>
      <c r="K64" s="23">
        <v>74485</v>
      </c>
      <c r="L64" s="23"/>
      <c r="M64" s="23">
        <v>74485000000</v>
      </c>
      <c r="N64" s="23"/>
      <c r="O64" s="23">
        <v>72832903188</v>
      </c>
      <c r="P64" s="23"/>
      <c r="Q64" s="23">
        <v>1652096812</v>
      </c>
      <c r="S64" s="3"/>
      <c r="U64" s="3"/>
    </row>
    <row r="65" spans="1:21" x14ac:dyDescent="0.5">
      <c r="A65" s="1" t="s">
        <v>224</v>
      </c>
      <c r="C65" s="23">
        <v>0</v>
      </c>
      <c r="D65" s="23"/>
      <c r="E65" s="23">
        <v>0</v>
      </c>
      <c r="F65" s="23"/>
      <c r="G65" s="23">
        <v>0</v>
      </c>
      <c r="H65" s="23"/>
      <c r="I65" s="23">
        <v>0</v>
      </c>
      <c r="J65" s="23"/>
      <c r="K65" s="23">
        <v>432669</v>
      </c>
      <c r="L65" s="23"/>
      <c r="M65" s="23">
        <v>432669000000</v>
      </c>
      <c r="N65" s="23"/>
      <c r="O65" s="23">
        <v>409494466807</v>
      </c>
      <c r="P65" s="23"/>
      <c r="Q65" s="23">
        <v>23174533193</v>
      </c>
      <c r="S65" s="3"/>
      <c r="U65" s="3"/>
    </row>
    <row r="66" spans="1:21" x14ac:dyDescent="0.5">
      <c r="A66" s="1" t="s">
        <v>225</v>
      </c>
      <c r="C66" s="23">
        <v>0</v>
      </c>
      <c r="D66" s="23"/>
      <c r="E66" s="23">
        <v>0</v>
      </c>
      <c r="F66" s="23"/>
      <c r="G66" s="23">
        <v>0</v>
      </c>
      <c r="H66" s="23"/>
      <c r="I66" s="23">
        <v>0</v>
      </c>
      <c r="J66" s="23"/>
      <c r="K66" s="23">
        <v>2</v>
      </c>
      <c r="L66" s="23"/>
      <c r="M66" s="23">
        <v>2000000</v>
      </c>
      <c r="N66" s="23"/>
      <c r="O66" s="23">
        <v>1931907</v>
      </c>
      <c r="P66" s="23"/>
      <c r="Q66" s="23">
        <v>68093</v>
      </c>
      <c r="S66" s="3"/>
      <c r="U66" s="3"/>
    </row>
    <row r="67" spans="1:21" x14ac:dyDescent="0.5">
      <c r="A67" s="1" t="s">
        <v>226</v>
      </c>
      <c r="C67" s="23">
        <v>0</v>
      </c>
      <c r="D67" s="23"/>
      <c r="E67" s="23">
        <v>0</v>
      </c>
      <c r="F67" s="23"/>
      <c r="G67" s="23">
        <v>0</v>
      </c>
      <c r="H67" s="23"/>
      <c r="I67" s="23">
        <v>0</v>
      </c>
      <c r="J67" s="23"/>
      <c r="K67" s="23">
        <v>11563</v>
      </c>
      <c r="L67" s="23"/>
      <c r="M67" s="23">
        <v>11563000000</v>
      </c>
      <c r="N67" s="23"/>
      <c r="O67" s="23">
        <v>11319605013</v>
      </c>
      <c r="P67" s="23"/>
      <c r="Q67" s="23">
        <v>243394987</v>
      </c>
      <c r="S67" s="3"/>
      <c r="U67" s="3"/>
    </row>
    <row r="68" spans="1:21" x14ac:dyDescent="0.5">
      <c r="A68" s="1" t="s">
        <v>227</v>
      </c>
      <c r="C68" s="23">
        <v>0</v>
      </c>
      <c r="D68" s="23"/>
      <c r="E68" s="23">
        <v>0</v>
      </c>
      <c r="F68" s="23"/>
      <c r="G68" s="23">
        <v>0</v>
      </c>
      <c r="H68" s="23"/>
      <c r="I68" s="23">
        <v>0</v>
      </c>
      <c r="J68" s="23"/>
      <c r="K68" s="23">
        <v>4951</v>
      </c>
      <c r="L68" s="23"/>
      <c r="M68" s="23">
        <v>4951000000</v>
      </c>
      <c r="N68" s="23"/>
      <c r="O68" s="23">
        <v>4734421709</v>
      </c>
      <c r="P68" s="23"/>
      <c r="Q68" s="23">
        <v>216578291</v>
      </c>
      <c r="S68" s="3"/>
      <c r="U68" s="3"/>
    </row>
    <row r="69" spans="1:21" x14ac:dyDescent="0.5">
      <c r="A69" s="1" t="s">
        <v>228</v>
      </c>
      <c r="C69" s="23">
        <v>0</v>
      </c>
      <c r="D69" s="23"/>
      <c r="E69" s="23">
        <v>0</v>
      </c>
      <c r="F69" s="23"/>
      <c r="G69" s="23">
        <v>0</v>
      </c>
      <c r="H69" s="23"/>
      <c r="I69" s="23">
        <v>0</v>
      </c>
      <c r="J69" s="23"/>
      <c r="K69" s="23">
        <v>45693</v>
      </c>
      <c r="L69" s="23"/>
      <c r="M69" s="23">
        <v>45693000000</v>
      </c>
      <c r="N69" s="23"/>
      <c r="O69" s="23">
        <v>44416190575</v>
      </c>
      <c r="P69" s="23"/>
      <c r="Q69" s="23">
        <v>1276809425</v>
      </c>
      <c r="S69" s="3"/>
      <c r="U69" s="3"/>
    </row>
    <row r="70" spans="1:21" x14ac:dyDescent="0.5">
      <c r="A70" s="1" t="s">
        <v>229</v>
      </c>
      <c r="C70" s="23">
        <v>0</v>
      </c>
      <c r="D70" s="23"/>
      <c r="E70" s="23">
        <v>0</v>
      </c>
      <c r="F70" s="23"/>
      <c r="G70" s="23">
        <v>0</v>
      </c>
      <c r="H70" s="23"/>
      <c r="I70" s="23">
        <v>0</v>
      </c>
      <c r="J70" s="23"/>
      <c r="K70" s="23">
        <v>59630</v>
      </c>
      <c r="L70" s="23"/>
      <c r="M70" s="23">
        <v>59630000000</v>
      </c>
      <c r="N70" s="23"/>
      <c r="O70" s="23">
        <v>58251408558</v>
      </c>
      <c r="P70" s="23"/>
      <c r="Q70" s="23">
        <v>1378591442</v>
      </c>
      <c r="S70" s="3"/>
      <c r="U70" s="3"/>
    </row>
    <row r="71" spans="1:21" x14ac:dyDescent="0.5">
      <c r="A71" s="1" t="s">
        <v>230</v>
      </c>
      <c r="C71" s="23">
        <v>0</v>
      </c>
      <c r="D71" s="23"/>
      <c r="E71" s="23">
        <v>0</v>
      </c>
      <c r="F71" s="23"/>
      <c r="G71" s="23">
        <v>0</v>
      </c>
      <c r="H71" s="23"/>
      <c r="I71" s="23">
        <v>0</v>
      </c>
      <c r="J71" s="23"/>
      <c r="K71" s="23">
        <v>7302</v>
      </c>
      <c r="L71" s="23"/>
      <c r="M71" s="23">
        <v>7302000000</v>
      </c>
      <c r="N71" s="23"/>
      <c r="O71" s="23">
        <v>7067741127</v>
      </c>
      <c r="P71" s="23"/>
      <c r="Q71" s="23">
        <v>234258873</v>
      </c>
      <c r="S71" s="3"/>
      <c r="U71" s="3"/>
    </row>
    <row r="72" spans="1:21" ht="22.5" thickBot="1" x14ac:dyDescent="0.55000000000000004">
      <c r="E72" s="4">
        <f>SUM(E8:E71)</f>
        <v>301909785414</v>
      </c>
      <c r="G72" s="4">
        <f>SUM(G8:G71)</f>
        <v>230694598666</v>
      </c>
      <c r="I72" s="4">
        <f>SUM(I8:I71)</f>
        <v>71215186748</v>
      </c>
      <c r="M72" s="4">
        <f>SUM(M8:M71)</f>
        <v>6221272932659</v>
      </c>
      <c r="O72" s="4">
        <f>SUM(O8:O71)</f>
        <v>3519510848986</v>
      </c>
      <c r="Q72" s="4">
        <f>SUM(Q8:Q71)</f>
        <v>2701762083673</v>
      </c>
      <c r="S72" s="3"/>
      <c r="U72" s="3"/>
    </row>
    <row r="73" spans="1:21" ht="22.5" thickTop="1" x14ac:dyDescent="0.5">
      <c r="E73" s="3"/>
      <c r="G73" s="3"/>
      <c r="I73" s="3"/>
      <c r="U73" s="3"/>
    </row>
    <row r="74" spans="1:21" x14ac:dyDescent="0.5">
      <c r="I74" s="3"/>
      <c r="Q74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2020-12-21T09:10:15Z</dcterms:created>
  <dcterms:modified xsi:type="dcterms:W3CDTF">2020-12-30T14:03:48Z</dcterms:modified>
</cp:coreProperties>
</file>