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مهر99\تارنما\"/>
    </mc:Choice>
  </mc:AlternateContent>
  <xr:revisionPtr revIDLastSave="0" documentId="13_ncr:1_{B8030D98-9548-4632-BCB5-C1B56CA30BDA}" xr6:coauthVersionLast="45" xr6:coauthVersionMax="45" xr10:uidLastSave="{00000000-0000-0000-0000-000000000000}"/>
  <bookViews>
    <workbookView xWindow="28680" yWindow="-120" windowWidth="29040" windowHeight="15840" tabRatio="82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definedNames>
    <definedName name="_xlnm.Print_Area" localSheetId="0">تاییدیه!$A$1:$L$41</definedName>
  </definedNames>
  <calcPr calcId="191029"/>
</workbook>
</file>

<file path=xl/calcChain.xml><?xml version="1.0" encoding="utf-8"?>
<calcChain xmlns="http://schemas.openxmlformats.org/spreadsheetml/2006/main">
  <c r="I78" i="9" l="1"/>
  <c r="G11" i="15" l="1"/>
  <c r="E11" i="15"/>
  <c r="C11" i="15"/>
  <c r="E10" i="14"/>
  <c r="C10" i="14"/>
  <c r="K10" i="13"/>
  <c r="I10" i="13"/>
  <c r="G10" i="13"/>
  <c r="E10" i="13"/>
  <c r="Q33" i="12"/>
  <c r="C33" i="12"/>
  <c r="E33" i="12"/>
  <c r="G33" i="12"/>
  <c r="I33" i="12"/>
  <c r="K33" i="12"/>
  <c r="M33" i="12"/>
  <c r="O33" i="12"/>
  <c r="I10" i="11"/>
  <c r="U85" i="11"/>
  <c r="K85" i="11"/>
  <c r="S9" i="11" l="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" i="11"/>
  <c r="O85" i="11"/>
  <c r="I9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" i="11"/>
  <c r="E85" i="11"/>
  <c r="Q78" i="9"/>
  <c r="C85" i="11"/>
  <c r="G85" i="11"/>
  <c r="M85" i="11"/>
  <c r="Q85" i="11"/>
  <c r="E62" i="10"/>
  <c r="G62" i="10"/>
  <c r="I62" i="10"/>
  <c r="M62" i="10"/>
  <c r="O62" i="10"/>
  <c r="Q62" i="10"/>
  <c r="I85" i="11" l="1"/>
  <c r="S85" i="11"/>
  <c r="E78" i="9"/>
  <c r="G78" i="9"/>
  <c r="M78" i="9"/>
  <c r="O78" i="9"/>
  <c r="S37" i="8"/>
  <c r="I37" i="8"/>
  <c r="K37" i="8"/>
  <c r="M37" i="8"/>
  <c r="O37" i="8"/>
  <c r="Q37" i="8"/>
  <c r="O17" i="7"/>
  <c r="I17" i="7"/>
  <c r="K17" i="7"/>
  <c r="M17" i="7"/>
  <c r="Q17" i="7"/>
  <c r="S17" i="7"/>
  <c r="S12" i="6"/>
  <c r="Q12" i="6"/>
  <c r="K12" i="6"/>
  <c r="M12" i="6"/>
  <c r="O12" i="6"/>
  <c r="AK27" i="3"/>
  <c r="Q27" i="3" l="1"/>
  <c r="S27" i="3"/>
  <c r="W27" i="3"/>
  <c r="AA27" i="3"/>
  <c r="AG27" i="3"/>
  <c r="AI27" i="3"/>
  <c r="Y54" i="1"/>
  <c r="O54" i="1"/>
  <c r="U54" i="1"/>
  <c r="W54" i="1"/>
  <c r="K54" i="1"/>
  <c r="G54" i="1"/>
  <c r="E54" i="1"/>
</calcChain>
</file>

<file path=xl/sharedStrings.xml><?xml version="1.0" encoding="utf-8"?>
<sst xmlns="http://schemas.openxmlformats.org/spreadsheetml/2006/main" count="837" uniqueCount="245">
  <si>
    <t>صندوق سرمایه‌گذاری مشترک پیشتاز</t>
  </si>
  <si>
    <t>صورت وضعیت پورتفوی</t>
  </si>
  <si>
    <t>برای ماه منتهی به 1399/07/30</t>
  </si>
  <si>
    <t>نام شرکت</t>
  </si>
  <si>
    <t>1399/06/31</t>
  </si>
  <si>
    <t>تغییرات طی دوره</t>
  </si>
  <si>
    <t>1399/07/30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</si>
  <si>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</si>
  <si>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</si>
  <si>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</si>
  <si>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</si>
  <si>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</si>
  <si>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</si>
  <si>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</si>
  <si>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</si>
  <si>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</si>
  <si>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پتروشيمي اروميه</t>
  </si>
  <si>
    <t>پتروشیمی پارس</t>
  </si>
  <si>
    <t>پتروشیمی پردیس</t>
  </si>
  <si>
    <t>پتروشیمی جم</t>
  </si>
  <si>
    <t>پتروشیمی خراسان</t>
  </si>
  <si>
    <t>پتروشیمی شازند</t>
  </si>
  <si>
    <t>پتروشیمی نوری</t>
  </si>
  <si>
    <t>پتروشیمی‌شیراز</t>
  </si>
  <si>
    <t>پليمر آريا ساسول</t>
  </si>
  <si>
    <t>پلی پروپیلن جم - جم پیلن</t>
  </si>
  <si>
    <t>تامین سرمایه لوتوس پارسیان</t>
  </si>
  <si>
    <t>تراکتورسازی‌ایران‌</t>
  </si>
  <si>
    <t>تهيه توزيع غذاي دنا آفرين فدك</t>
  </si>
  <si>
    <t>توسعه و عمران اميد</t>
  </si>
  <si>
    <t>ح . سرمايه گذاري صدرتامين</t>
  </si>
  <si>
    <t>ح . معدنی‌ املاح‌  ایران‌</t>
  </si>
  <si>
    <t>ح.شرکت آهن و فولاد ارفع</t>
  </si>
  <si>
    <t>داروپخش‌ (هلدینگ‌</t>
  </si>
  <si>
    <t>رايان هم افزا</t>
  </si>
  <si>
    <t>سرمايه گذاري مالي سپهرصادرات</t>
  </si>
  <si>
    <t>سرمایه گذاری دارویی تامین</t>
  </si>
  <si>
    <t>سرمایه گذاری صدرتامین</t>
  </si>
  <si>
    <t>سرمایه‌گذاری‌ سپه‌</t>
  </si>
  <si>
    <t>سرمایه‌گذاری‌صندوق‌بازنشستگی‌</t>
  </si>
  <si>
    <t>سرمایه‌گذاری‌غدیر(هلدینگ‌</t>
  </si>
  <si>
    <t>سکه تمام بهارتحویل1روزه صادرات</t>
  </si>
  <si>
    <t>سکه تمام بهارتحویلی 1روزه رفاه</t>
  </si>
  <si>
    <t>سیمان خوزستان</t>
  </si>
  <si>
    <t>شيرپاستوريزه پگاه گيلان</t>
  </si>
  <si>
    <t>صنایع پتروشیمی خلیج فارس</t>
  </si>
  <si>
    <t>صنایع پتروشیمی کرمانشاه</t>
  </si>
  <si>
    <t>فولاد  خوزستان</t>
  </si>
  <si>
    <t>فولاد امیرکبیرکاشان</t>
  </si>
  <si>
    <t>فولاد مبارکه اصفهان</t>
  </si>
  <si>
    <t>فولاد کاوه جنوب کیش</t>
  </si>
  <si>
    <t>گروه مدیریت سرمایه گذاری امید</t>
  </si>
  <si>
    <t>گسترش نفت و گاز پارسیان</t>
  </si>
  <si>
    <t>لیزینگ پارسیان</t>
  </si>
  <si>
    <t>مبین انرژی خلیج فارس</t>
  </si>
  <si>
    <t>مدیریت صنعت شوینده ت.ص.بهشهر</t>
  </si>
  <si>
    <t>ملی‌ صنایع‌ مس‌ ایران‌</t>
  </si>
  <si>
    <t>سپنتا</t>
  </si>
  <si>
    <t>سیمان‌هگمتان‌</t>
  </si>
  <si>
    <t>مخابرات ایران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</si>
  <si>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</si>
  <si>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</si>
  <si>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</si>
  <si>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</si>
  <si>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</si>
  <si>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</si>
  <si>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</si>
  <si>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</si>
  <si>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</si>
  <si>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</si>
  <si>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</si>
  <si>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</si>
  <si>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</si>
  <si>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</si>
  <si>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</si>
  <si>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</si>
  <si>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 آپرورش-كاردان991118</t>
  </si>
  <si>
    <t>1395/11/18</t>
  </si>
  <si>
    <t>1399/11/18</t>
  </si>
  <si>
    <t>اسنادخزانه-م11بودجه98-001013</t>
  </si>
  <si>
    <t>1398/07/09</t>
  </si>
  <si>
    <t>1400/10/13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</si>
  <si>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</si>
  <si>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</si>
  <si>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</si>
  <si>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</si>
  <si>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</si>
  <si>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</si>
  <si>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</si>
  <si>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</si>
  <si>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</si>
  <si>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</si>
  <si>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</si>
  <si>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</si>
  <si>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</si>
  <si>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</si>
  <si>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</si>
  <si>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</si>
  <si>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</si>
  <si>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</si>
  <si>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</si>
  <si>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</si>
  <si>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</si>
  <si>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</si>
  <si>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</si>
  <si>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</si>
  <si>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مرابحه پديده شيمي قرن990701</t>
  </si>
  <si>
    <t>1397/07/01</t>
  </si>
  <si>
    <t>1399/07/01</t>
  </si>
  <si>
    <t>مرابحه عام دولت1-ش.خ ساير0206</t>
  </si>
  <si>
    <t>1398/12/25</t>
  </si>
  <si>
    <t>1402/06/25</t>
  </si>
  <si>
    <t>مرابحه عام دولت3-ش.خ 0005</t>
  </si>
  <si>
    <t>1399/04/24</t>
  </si>
  <si>
    <t>1400/05/24</t>
  </si>
  <si>
    <t>مرابحه عام دولت4-ش.خ 0006</t>
  </si>
  <si>
    <t>1399/05/07</t>
  </si>
  <si>
    <t>1400/06/07</t>
  </si>
  <si>
    <t>اوراق سلف موازي ورق گرم فولاد</t>
  </si>
  <si>
    <t>1399/02/30</t>
  </si>
  <si>
    <t>1400/02/30</t>
  </si>
  <si>
    <t>اوراق سلف ورق گرم فولاد اصفهان</t>
  </si>
  <si>
    <t>1399/04/28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</si>
  <si>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</si>
  <si>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</si>
  <si>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</si>
  <si>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</si>
  <si>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</si>
  <si>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</si>
  <si>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</si>
  <si>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</si>
  <si>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</si>
  <si>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سامان سی تیر</t>
  </si>
  <si>
    <t>849-810-1330900-1</t>
  </si>
  <si>
    <t>سپرده کوتاه مدت</t>
  </si>
  <si>
    <t>1390/08/16</t>
  </si>
  <si>
    <t>بانک ملت باجه کارگزاری مفید</t>
  </si>
  <si>
    <t>5802399850</t>
  </si>
  <si>
    <t>1395/07/14</t>
  </si>
  <si>
    <t>8568480974</t>
  </si>
  <si>
    <t>قرض الحسنه</t>
  </si>
  <si>
    <t>1397/11/10</t>
  </si>
  <si>
    <t>بانک پاسارگاد هفتم تیر</t>
  </si>
  <si>
    <t>207-8100-15111111-1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</si>
  <si>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</si>
  <si>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</si>
  <si>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</si>
  <si>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</si>
  <si>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</si>
  <si>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</si>
  <si>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</si>
  <si>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</si>
  <si>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</si>
  <si>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</si>
  <si>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</si>
  <si>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</si>
  <si>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</si>
  <si>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</si>
  <si>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</si>
  <si>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</si>
  <si>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</si>
  <si>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</si>
  <si>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1399/04/31</t>
  </si>
  <si>
    <t>1399/04/15</t>
  </si>
  <si>
    <t>1399/04/29</t>
  </si>
  <si>
    <t>1399/04/10</t>
  </si>
  <si>
    <t>ایران‌ تایر</t>
  </si>
  <si>
    <t>1399/05/15</t>
  </si>
  <si>
    <t>1399/04/16</t>
  </si>
  <si>
    <t>1399/03/25</t>
  </si>
  <si>
    <t>توسعه معدنی و صنعتی صبانور</t>
  </si>
  <si>
    <t>1399/04/25</t>
  </si>
  <si>
    <t>1399/04/08</t>
  </si>
  <si>
    <t>1399/04/11</t>
  </si>
  <si>
    <t>پالایش نفت تهران</t>
  </si>
  <si>
    <t>1399/04/30</t>
  </si>
  <si>
    <t>سنگ آهن گهرزمین</t>
  </si>
  <si>
    <t>1399/03/31</t>
  </si>
  <si>
    <t>1399/03/13</t>
  </si>
  <si>
    <t>1399/04/17</t>
  </si>
  <si>
    <t>صنعتی دوده فام</t>
  </si>
  <si>
    <t>مجتمع صنایع لاستیک یزد</t>
  </si>
  <si>
    <t>1399/04/09</t>
  </si>
  <si>
    <t>سرمايه گذاري سيمان تامين</t>
  </si>
  <si>
    <t>1399/05/08</t>
  </si>
  <si>
    <t>1399/06/29</t>
  </si>
  <si>
    <t>1399/06/03</t>
  </si>
  <si>
    <t>بهای فروش</t>
  </si>
  <si>
    <t>ارزش دفتری</t>
  </si>
  <si>
    <t>سود و زیان ناشی از تغییر قیمت</t>
  </si>
  <si>
    <t>اختيارخ وغدير-12000-1399/08/26</t>
  </si>
  <si>
    <t>اختيارخ فولاد-13000-1399/08/28</t>
  </si>
  <si>
    <t>اختيارخ وبصادر-3400-1399/08/11</t>
  </si>
  <si>
    <t>اختيارخ وغدير-11000-1399/08/26</t>
  </si>
  <si>
    <t>اختيارخ فولاد-14000-1399/08/28</t>
  </si>
  <si>
    <t>اختيارخ وغدير-9000-1399/08/26</t>
  </si>
  <si>
    <t>اختيارخ فولاد-12000-1399/08/28</t>
  </si>
  <si>
    <t>اختيارخ فولاد-17000-1399/08/28</t>
  </si>
  <si>
    <t>اجاره تامین اجتماعی-سپهر991226</t>
  </si>
  <si>
    <t>اجاره تامین اجتماعی-سپهر000523</t>
  </si>
  <si>
    <t>اجاره دولت آپرورش-کاردان991118</t>
  </si>
  <si>
    <t>مرابحه پدیده شیمی قرن990701</t>
  </si>
  <si>
    <t>سود و زیان ناشی از فروش</t>
  </si>
  <si>
    <t>معدنی‌ املاح‌  ایران‌</t>
  </si>
  <si>
    <t>كشاورزي و دامپروري ملارد شير</t>
  </si>
  <si>
    <t>برق و انرژي پيوندگستر پارس</t>
  </si>
  <si>
    <t>بانک تجارت</t>
  </si>
  <si>
    <t>سرمايه گذاري تامين اجتماعي</t>
  </si>
  <si>
    <t>تامين سرمايه امين</t>
  </si>
  <si>
    <t>شرکت آهن و فولاد ارفع</t>
  </si>
  <si>
    <t>ح . سنگ آهن گهرزمين</t>
  </si>
  <si>
    <t>توسعه مسیر برق گیلان</t>
  </si>
  <si>
    <t>ح . تامین سرمایه لوتوس پارسیان</t>
  </si>
  <si>
    <t>صنعتي زر ماكارون</t>
  </si>
  <si>
    <t>بهساز كاشانه تهران</t>
  </si>
  <si>
    <t>باما</t>
  </si>
  <si>
    <t>سرمایه گذاری پویا</t>
  </si>
  <si>
    <t>سيمان ساوه</t>
  </si>
  <si>
    <t>توليد نيروي برق آبادان</t>
  </si>
  <si>
    <t>ح . صنعتي دوده فام</t>
  </si>
  <si>
    <t>اسنادخزانه-م6بودجه97-990423</t>
  </si>
  <si>
    <t>اسنادخزانه-م23بودجه96-990528</t>
  </si>
  <si>
    <t>اسنادخزانه-م1بودجه98-990423</t>
  </si>
  <si>
    <t>اسنادخزانه-م24بودجه96-990625</t>
  </si>
  <si>
    <t>اسنادخزانه-م9بودجه97-990513</t>
  </si>
  <si>
    <t>اسنادخزانه-م2بودجه98-990430</t>
  </si>
  <si>
    <t>اسنادخزانه-م3بودجه98-990521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</si>
  <si>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</si>
  <si>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</si>
  <si>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</si>
  <si>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</si>
  <si>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</si>
  <si>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</si>
  <si>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</si>
  <si>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</si>
  <si>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</si>
  <si>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</si>
  <si>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</si>
  <si>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</si>
  <si>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</si>
  <si>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</si>
  <si>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</si>
  <si>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اختيارخ وغدير-10000-1399/08/26</t>
  </si>
  <si>
    <t>تا پایان ماه</t>
  </si>
  <si>
    <t xml:space="preserve">از ابتدای سال مالی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</si>
</sst>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1"/>
      <name val="Calibri"/>
      <family val="2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88900</xdr:rowOff>
    </xdr:from>
    <xdr:to>
      <xdr:col>11</xdr:col>
      <xdr:colOff>539750</xdr:colOff>
      <xdr:row>40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3FE51A-9E6C-45DD-8A06-796ADF29B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472500" y="88900"/>
          <a:ext cx="7143750" cy="759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C1DF7-B49B-45A7-98DA-F2E4619C3782}">
  <dimension ref="A1"/>
  <sheetViews>
    <sheetView rightToLeft="1" tabSelected="1" view="pageBreakPreview" zoomScale="90" zoomScaleNormal="100" zoomScaleSheetLayoutView="90" workbookViewId="0">
      <selection activeCell="D34" sqref="D34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6"/>
  <sheetViews>
    <sheetView rightToLeft="1" workbookViewId="0">
      <selection activeCell="E10" sqref="E10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7" style="1" bestFit="1" customWidth="1"/>
    <col min="4" max="4" width="1" style="1" customWidth="1"/>
    <col min="5" max="5" width="22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22.140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18.285156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1.285156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" x14ac:dyDescent="0.25">
      <c r="A3" s="17" t="s">
        <v>145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" x14ac:dyDescent="0.25">
      <c r="A6" s="18" t="s">
        <v>3</v>
      </c>
      <c r="C6" s="19" t="s">
        <v>147</v>
      </c>
      <c r="D6" s="19" t="s">
        <v>147</v>
      </c>
      <c r="E6" s="19" t="s">
        <v>147</v>
      </c>
      <c r="F6" s="19" t="s">
        <v>147</v>
      </c>
      <c r="G6" s="19" t="s">
        <v>147</v>
      </c>
      <c r="H6" s="19" t="s">
        <v>147</v>
      </c>
      <c r="I6" s="19" t="s">
        <v>147</v>
      </c>
      <c r="J6" s="19" t="s">
        <v>147</v>
      </c>
      <c r="K6" s="19" t="s">
        <v>147</v>
      </c>
      <c r="M6" s="19" t="s">
        <v>148</v>
      </c>
      <c r="N6" s="19" t="s">
        <v>148</v>
      </c>
      <c r="O6" s="19" t="s">
        <v>148</v>
      </c>
      <c r="P6" s="19" t="s">
        <v>148</v>
      </c>
      <c r="Q6" s="19" t="s">
        <v>148</v>
      </c>
      <c r="R6" s="19" t="s">
        <v>148</v>
      </c>
      <c r="S6" s="19" t="s">
        <v>148</v>
      </c>
      <c r="T6" s="19" t="s">
        <v>148</v>
      </c>
      <c r="U6" s="19" t="s">
        <v>148</v>
      </c>
    </row>
    <row r="7" spans="1:21" ht="24" x14ac:dyDescent="0.25">
      <c r="A7" s="19" t="s">
        <v>3</v>
      </c>
      <c r="C7" s="19" t="s">
        <v>227</v>
      </c>
      <c r="E7" s="19" t="s">
        <v>228</v>
      </c>
      <c r="G7" s="19" t="s">
        <v>229</v>
      </c>
      <c r="I7" s="19" t="s">
        <v>129</v>
      </c>
      <c r="K7" s="19" t="s">
        <v>230</v>
      </c>
      <c r="M7" s="19" t="s">
        <v>227</v>
      </c>
      <c r="O7" s="19" t="s">
        <v>228</v>
      </c>
      <c r="Q7" s="19" t="s">
        <v>229</v>
      </c>
      <c r="S7" s="19" t="s">
        <v>129</v>
      </c>
      <c r="U7" s="19" t="s">
        <v>230</v>
      </c>
    </row>
    <row r="8" spans="1:21" x14ac:dyDescent="0.25">
      <c r="A8" s="1" t="s">
        <v>59</v>
      </c>
      <c r="C8" s="3">
        <v>0</v>
      </c>
      <c r="E8" s="3">
        <v>0</v>
      </c>
      <c r="G8" s="3">
        <v>7542309798</v>
      </c>
      <c r="I8" s="3">
        <f>C8+E8+G8</f>
        <v>7542309798</v>
      </c>
      <c r="K8" s="7">
        <v>-3.2217900199902937E-3</v>
      </c>
      <c r="M8" s="6">
        <v>0</v>
      </c>
      <c r="N8" s="6"/>
      <c r="O8" s="6">
        <v>0</v>
      </c>
      <c r="P8" s="6"/>
      <c r="Q8" s="6">
        <v>7542309798</v>
      </c>
      <c r="R8" s="6"/>
      <c r="S8" s="6">
        <f>M8+O8+Q8</f>
        <v>7542309798</v>
      </c>
      <c r="U8" s="7">
        <v>1.4008061235318023E-3</v>
      </c>
    </row>
    <row r="9" spans="1:21" x14ac:dyDescent="0.25">
      <c r="A9" s="1" t="s">
        <v>56</v>
      </c>
      <c r="C9" s="3">
        <v>0</v>
      </c>
      <c r="E9" s="6">
        <v>-129934969612</v>
      </c>
      <c r="G9" s="3">
        <v>35742502149</v>
      </c>
      <c r="I9" s="6">
        <f t="shared" ref="I9:I71" si="0">C9+E9+G9</f>
        <v>-94192467463</v>
      </c>
      <c r="K9" s="7">
        <v>4.0235466290581806E-2</v>
      </c>
      <c r="M9" s="6">
        <v>4400709220</v>
      </c>
      <c r="N9" s="6"/>
      <c r="O9" s="6">
        <v>88574809482</v>
      </c>
      <c r="P9" s="6"/>
      <c r="Q9" s="6">
        <v>591179821256</v>
      </c>
      <c r="R9" s="6"/>
      <c r="S9" s="6">
        <f t="shared" ref="S9:S71" si="1">M9+O9+Q9</f>
        <v>684155339958</v>
      </c>
      <c r="U9" s="7">
        <v>0.127065715321622</v>
      </c>
    </row>
    <row r="10" spans="1:21" x14ac:dyDescent="0.25">
      <c r="A10" s="1" t="s">
        <v>30</v>
      </c>
      <c r="C10" s="3">
        <v>0</v>
      </c>
      <c r="E10" s="6">
        <v>-73091863942</v>
      </c>
      <c r="F10" s="6"/>
      <c r="G10" s="6">
        <v>0</v>
      </c>
      <c r="H10" s="6"/>
      <c r="I10" s="6">
        <f>C10+E10+G10</f>
        <v>-73091863942</v>
      </c>
      <c r="K10" s="7">
        <v>3.1222085024042393E-2</v>
      </c>
      <c r="M10" s="6">
        <v>0</v>
      </c>
      <c r="N10" s="6"/>
      <c r="O10" s="6">
        <v>0</v>
      </c>
      <c r="P10" s="6"/>
      <c r="Q10" s="6">
        <v>0</v>
      </c>
      <c r="R10" s="6"/>
      <c r="S10" s="6">
        <f t="shared" si="1"/>
        <v>0</v>
      </c>
      <c r="U10" s="7">
        <v>0</v>
      </c>
    </row>
    <row r="11" spans="1:21" x14ac:dyDescent="0.25">
      <c r="A11" s="1" t="s">
        <v>31</v>
      </c>
      <c r="C11" s="3">
        <v>0</v>
      </c>
      <c r="E11" s="6">
        <v>-2551850055</v>
      </c>
      <c r="F11" s="6"/>
      <c r="G11" s="6">
        <v>1935067486</v>
      </c>
      <c r="H11" s="6"/>
      <c r="I11" s="6">
        <f t="shared" si="0"/>
        <v>-616782569</v>
      </c>
      <c r="K11" s="7">
        <v>2.6346622964693218E-4</v>
      </c>
      <c r="M11" s="6">
        <v>0</v>
      </c>
      <c r="N11" s="6"/>
      <c r="O11" s="6">
        <v>0</v>
      </c>
      <c r="P11" s="6"/>
      <c r="Q11" s="6">
        <v>1935067486</v>
      </c>
      <c r="R11" s="6"/>
      <c r="S11" s="6">
        <f t="shared" si="1"/>
        <v>1935067486</v>
      </c>
      <c r="U11" s="7">
        <v>3.5939313770363507E-4</v>
      </c>
    </row>
    <row r="12" spans="1:21" x14ac:dyDescent="0.25">
      <c r="A12" s="1" t="s">
        <v>29</v>
      </c>
      <c r="C12" s="3">
        <v>0</v>
      </c>
      <c r="E12" s="6">
        <v>-4360219204</v>
      </c>
      <c r="F12" s="6"/>
      <c r="G12" s="6">
        <v>5522366903</v>
      </c>
      <c r="H12" s="6"/>
      <c r="I12" s="6">
        <f t="shared" si="0"/>
        <v>1162147699</v>
      </c>
      <c r="K12" s="7">
        <v>-4.9642562539472124E-4</v>
      </c>
      <c r="M12" s="6">
        <v>0</v>
      </c>
      <c r="N12" s="6"/>
      <c r="O12" s="6">
        <v>0</v>
      </c>
      <c r="P12" s="6"/>
      <c r="Q12" s="6">
        <v>5522366903</v>
      </c>
      <c r="R12" s="6"/>
      <c r="S12" s="6">
        <f t="shared" si="1"/>
        <v>5522366903</v>
      </c>
      <c r="U12" s="7">
        <v>1.0256493807988441E-3</v>
      </c>
    </row>
    <row r="13" spans="1:21" x14ac:dyDescent="0.25">
      <c r="A13" s="1" t="s">
        <v>27</v>
      </c>
      <c r="C13" s="3">
        <v>0</v>
      </c>
      <c r="E13" s="6">
        <v>-13871876158</v>
      </c>
      <c r="F13" s="6"/>
      <c r="G13" s="6">
        <v>310858555</v>
      </c>
      <c r="H13" s="6"/>
      <c r="I13" s="6">
        <f t="shared" si="0"/>
        <v>-13561017603</v>
      </c>
      <c r="K13" s="7">
        <v>5.7927547852573797E-3</v>
      </c>
      <c r="M13" s="6">
        <v>13016426332</v>
      </c>
      <c r="N13" s="6"/>
      <c r="O13" s="6">
        <v>-12054684134</v>
      </c>
      <c r="P13" s="6"/>
      <c r="Q13" s="6">
        <v>24643320534</v>
      </c>
      <c r="R13" s="6"/>
      <c r="S13" s="6">
        <f t="shared" si="1"/>
        <v>25605062732</v>
      </c>
      <c r="U13" s="7">
        <v>4.7555363846115964E-3</v>
      </c>
    </row>
    <row r="14" spans="1:21" x14ac:dyDescent="0.25">
      <c r="A14" s="1" t="s">
        <v>41</v>
      </c>
      <c r="C14" s="3">
        <v>0</v>
      </c>
      <c r="E14" s="6">
        <v>-27757707442</v>
      </c>
      <c r="F14" s="6"/>
      <c r="G14" s="6">
        <v>40526134662</v>
      </c>
      <c r="H14" s="6"/>
      <c r="I14" s="6">
        <f t="shared" si="0"/>
        <v>12768427220</v>
      </c>
      <c r="K14" s="7">
        <v>-5.4541900942966827E-3</v>
      </c>
      <c r="M14" s="6">
        <v>0</v>
      </c>
      <c r="N14" s="6"/>
      <c r="O14" s="6">
        <v>33926737493</v>
      </c>
      <c r="P14" s="6"/>
      <c r="Q14" s="6">
        <v>45595067607</v>
      </c>
      <c r="R14" s="6"/>
      <c r="S14" s="6">
        <f t="shared" si="1"/>
        <v>79521805100</v>
      </c>
      <c r="U14" s="7">
        <v>1.4769299395249066E-2</v>
      </c>
    </row>
    <row r="15" spans="1:21" x14ac:dyDescent="0.25">
      <c r="A15" s="1" t="s">
        <v>42</v>
      </c>
      <c r="C15" s="3">
        <v>0</v>
      </c>
      <c r="E15" s="6">
        <v>-30215278039</v>
      </c>
      <c r="F15" s="6"/>
      <c r="G15" s="6">
        <v>39615000080</v>
      </c>
      <c r="H15" s="6"/>
      <c r="I15" s="6">
        <f t="shared" si="0"/>
        <v>9399722041</v>
      </c>
      <c r="K15" s="7">
        <v>-4.015206412020759E-3</v>
      </c>
      <c r="M15" s="6">
        <v>0</v>
      </c>
      <c r="N15" s="6"/>
      <c r="O15" s="6">
        <v>0</v>
      </c>
      <c r="P15" s="6"/>
      <c r="Q15" s="6">
        <v>42299724738</v>
      </c>
      <c r="R15" s="6"/>
      <c r="S15" s="6">
        <f t="shared" si="1"/>
        <v>42299724738</v>
      </c>
      <c r="U15" s="7">
        <v>7.8561760287826441E-3</v>
      </c>
    </row>
    <row r="16" spans="1:21" x14ac:dyDescent="0.25">
      <c r="A16" s="1" t="s">
        <v>57</v>
      </c>
      <c r="C16" s="3">
        <v>0</v>
      </c>
      <c r="E16" s="6">
        <v>0</v>
      </c>
      <c r="F16" s="6"/>
      <c r="G16" s="6">
        <v>597364445</v>
      </c>
      <c r="H16" s="6"/>
      <c r="I16" s="6">
        <f t="shared" si="0"/>
        <v>597364445</v>
      </c>
      <c r="K16" s="7">
        <v>-2.5517154011737677E-4</v>
      </c>
      <c r="M16" s="6">
        <v>0</v>
      </c>
      <c r="N16" s="6"/>
      <c r="O16" s="6">
        <v>0</v>
      </c>
      <c r="P16" s="6"/>
      <c r="Q16" s="6">
        <v>597364445</v>
      </c>
      <c r="R16" s="6"/>
      <c r="S16" s="6">
        <f t="shared" si="1"/>
        <v>597364445</v>
      </c>
      <c r="U16" s="7">
        <v>1.1094635396149722E-4</v>
      </c>
    </row>
    <row r="17" spans="1:21" x14ac:dyDescent="0.25">
      <c r="A17" s="1" t="s">
        <v>49</v>
      </c>
      <c r="C17" s="3">
        <v>0</v>
      </c>
      <c r="E17" s="6">
        <v>-438155139182</v>
      </c>
      <c r="F17" s="6"/>
      <c r="G17" s="6">
        <v>20959714825</v>
      </c>
      <c r="H17" s="6"/>
      <c r="I17" s="6">
        <f t="shared" si="0"/>
        <v>-417195424357</v>
      </c>
      <c r="K17" s="7">
        <v>0.1782101359633117</v>
      </c>
      <c r="M17" s="6">
        <v>16241138264</v>
      </c>
      <c r="N17" s="6"/>
      <c r="O17" s="6">
        <v>346108891320</v>
      </c>
      <c r="P17" s="6"/>
      <c r="Q17" s="6">
        <v>793757479068</v>
      </c>
      <c r="R17" s="6"/>
      <c r="S17" s="6">
        <f t="shared" si="1"/>
        <v>1156107508652</v>
      </c>
      <c r="U17" s="7">
        <v>0.21471969740758423</v>
      </c>
    </row>
    <row r="18" spans="1:21" x14ac:dyDescent="0.25">
      <c r="A18" s="1" t="s">
        <v>28</v>
      </c>
      <c r="C18" s="3">
        <v>0</v>
      </c>
      <c r="E18" s="6">
        <v>-10463211</v>
      </c>
      <c r="F18" s="6"/>
      <c r="G18" s="6">
        <v>437878672</v>
      </c>
      <c r="H18" s="6"/>
      <c r="I18" s="6">
        <f t="shared" si="0"/>
        <v>427415461</v>
      </c>
      <c r="K18" s="7">
        <v>-1.8257574980604777E-4</v>
      </c>
      <c r="M18" s="6">
        <v>910476</v>
      </c>
      <c r="N18" s="6"/>
      <c r="O18" s="6">
        <v>0</v>
      </c>
      <c r="P18" s="6"/>
      <c r="Q18" s="6">
        <v>437878672</v>
      </c>
      <c r="R18" s="6"/>
      <c r="S18" s="6">
        <f t="shared" si="1"/>
        <v>438789148</v>
      </c>
      <c r="U18" s="7">
        <v>8.149473330049261E-5</v>
      </c>
    </row>
    <row r="19" spans="1:21" x14ac:dyDescent="0.25">
      <c r="A19" s="1" t="s">
        <v>45</v>
      </c>
      <c r="C19" s="3">
        <v>340993289</v>
      </c>
      <c r="E19" s="6">
        <v>-6232606001</v>
      </c>
      <c r="F19" s="6"/>
      <c r="G19" s="6">
        <v>6796232442</v>
      </c>
      <c r="H19" s="6"/>
      <c r="I19" s="6">
        <f t="shared" si="0"/>
        <v>904619730</v>
      </c>
      <c r="K19" s="7">
        <v>-3.864193988389542E-4</v>
      </c>
      <c r="M19" s="6">
        <v>340993289</v>
      </c>
      <c r="N19" s="6"/>
      <c r="O19" s="6">
        <v>8683845806</v>
      </c>
      <c r="P19" s="6"/>
      <c r="Q19" s="6">
        <v>10829005797</v>
      </c>
      <c r="R19" s="6"/>
      <c r="S19" s="6">
        <f t="shared" si="1"/>
        <v>19853844892</v>
      </c>
      <c r="U19" s="7">
        <v>3.6873833408088011E-3</v>
      </c>
    </row>
    <row r="20" spans="1:21" x14ac:dyDescent="0.25">
      <c r="A20" s="1" t="s">
        <v>35</v>
      </c>
      <c r="C20" s="3">
        <v>0</v>
      </c>
      <c r="E20" s="6">
        <v>107435655</v>
      </c>
      <c r="F20" s="6"/>
      <c r="G20" s="6">
        <v>5184196135</v>
      </c>
      <c r="H20" s="6"/>
      <c r="I20" s="6">
        <f t="shared" si="0"/>
        <v>5291631790</v>
      </c>
      <c r="K20" s="7">
        <v>-2.2603853391180173E-3</v>
      </c>
      <c r="M20" s="6">
        <v>0</v>
      </c>
      <c r="N20" s="6"/>
      <c r="O20" s="6">
        <v>0</v>
      </c>
      <c r="P20" s="6"/>
      <c r="Q20" s="6">
        <v>5184196135</v>
      </c>
      <c r="R20" s="6"/>
      <c r="S20" s="6">
        <f t="shared" si="1"/>
        <v>5184196135</v>
      </c>
      <c r="U20" s="7">
        <v>9.6284213801766489E-4</v>
      </c>
    </row>
    <row r="21" spans="1:21" x14ac:dyDescent="0.25">
      <c r="A21" s="1" t="s">
        <v>203</v>
      </c>
      <c r="C21" s="3">
        <v>0</v>
      </c>
      <c r="E21" s="6">
        <v>0</v>
      </c>
      <c r="F21" s="6"/>
      <c r="G21" s="6">
        <v>0</v>
      </c>
      <c r="H21" s="6"/>
      <c r="I21" s="6">
        <f t="shared" si="0"/>
        <v>0</v>
      </c>
      <c r="K21" s="7">
        <v>0</v>
      </c>
      <c r="M21" s="6">
        <v>0</v>
      </c>
      <c r="N21" s="6"/>
      <c r="O21" s="6">
        <v>0</v>
      </c>
      <c r="P21" s="6"/>
      <c r="Q21" s="6">
        <v>5781434739</v>
      </c>
      <c r="R21" s="6"/>
      <c r="S21" s="6">
        <f t="shared" si="1"/>
        <v>5781434739</v>
      </c>
      <c r="U21" s="7">
        <v>1.073765119981974E-3</v>
      </c>
    </row>
    <row r="22" spans="1:21" x14ac:dyDescent="0.25">
      <c r="A22" s="1" t="s">
        <v>183</v>
      </c>
      <c r="C22" s="3">
        <v>0</v>
      </c>
      <c r="E22" s="6">
        <v>0</v>
      </c>
      <c r="F22" s="6"/>
      <c r="G22" s="6">
        <v>0</v>
      </c>
      <c r="H22" s="6"/>
      <c r="I22" s="6">
        <f t="shared" si="0"/>
        <v>0</v>
      </c>
      <c r="K22" s="7">
        <v>0</v>
      </c>
      <c r="M22" s="6">
        <v>2295914983</v>
      </c>
      <c r="N22" s="6"/>
      <c r="O22" s="6">
        <v>0</v>
      </c>
      <c r="P22" s="6"/>
      <c r="Q22" s="6">
        <v>52066031868</v>
      </c>
      <c r="R22" s="6"/>
      <c r="S22" s="6">
        <f t="shared" si="1"/>
        <v>54361946851</v>
      </c>
      <c r="U22" s="7">
        <v>1.0096449241077856E-2</v>
      </c>
    </row>
    <row r="23" spans="1:21" x14ac:dyDescent="0.25">
      <c r="A23" s="1" t="s">
        <v>204</v>
      </c>
      <c r="C23" s="3">
        <v>0</v>
      </c>
      <c r="E23" s="6">
        <v>0</v>
      </c>
      <c r="F23" s="6"/>
      <c r="G23" s="6">
        <v>0</v>
      </c>
      <c r="H23" s="6"/>
      <c r="I23" s="6">
        <f t="shared" si="0"/>
        <v>0</v>
      </c>
      <c r="K23" s="7">
        <v>0</v>
      </c>
      <c r="M23" s="6">
        <v>0</v>
      </c>
      <c r="N23" s="6"/>
      <c r="O23" s="6">
        <v>0</v>
      </c>
      <c r="P23" s="6"/>
      <c r="Q23" s="6">
        <v>725632489</v>
      </c>
      <c r="R23" s="6"/>
      <c r="S23" s="6">
        <f t="shared" si="1"/>
        <v>725632489</v>
      </c>
      <c r="U23" s="7">
        <v>1.347691173192543E-4</v>
      </c>
    </row>
    <row r="24" spans="1:21" x14ac:dyDescent="0.25">
      <c r="A24" s="1" t="s">
        <v>40</v>
      </c>
      <c r="C24" s="3">
        <v>0</v>
      </c>
      <c r="E24" s="6">
        <v>-116332535833</v>
      </c>
      <c r="F24" s="6"/>
      <c r="G24" s="6">
        <v>0</v>
      </c>
      <c r="H24" s="6"/>
      <c r="I24" s="6">
        <f t="shared" si="0"/>
        <v>-116332535833</v>
      </c>
      <c r="K24" s="7">
        <v>4.9692867700330788E-2</v>
      </c>
      <c r="M24" s="6">
        <v>0</v>
      </c>
      <c r="N24" s="6"/>
      <c r="O24" s="6">
        <v>110269618567</v>
      </c>
      <c r="P24" s="6"/>
      <c r="Q24" s="6">
        <v>271852161033</v>
      </c>
      <c r="R24" s="6"/>
      <c r="S24" s="6">
        <f t="shared" si="1"/>
        <v>382121779600</v>
      </c>
      <c r="U24" s="7">
        <v>7.0970106391080617E-2</v>
      </c>
    </row>
    <row r="25" spans="1:21" x14ac:dyDescent="0.25">
      <c r="A25" s="1" t="s">
        <v>47</v>
      </c>
      <c r="C25" s="3">
        <v>0</v>
      </c>
      <c r="E25" s="6">
        <v>-392092665711</v>
      </c>
      <c r="F25" s="6"/>
      <c r="G25" s="6">
        <v>0</v>
      </c>
      <c r="H25" s="6"/>
      <c r="I25" s="6">
        <f t="shared" si="0"/>
        <v>-392092665711</v>
      </c>
      <c r="K25" s="7">
        <v>0.16748718511059632</v>
      </c>
      <c r="M25" s="6">
        <v>10374440344</v>
      </c>
      <c r="N25" s="6"/>
      <c r="O25" s="6">
        <v>7267993165</v>
      </c>
      <c r="P25" s="6"/>
      <c r="Q25" s="6">
        <v>66335330607</v>
      </c>
      <c r="R25" s="6"/>
      <c r="S25" s="6">
        <f t="shared" si="1"/>
        <v>83977764116</v>
      </c>
      <c r="U25" s="7">
        <v>1.5596888667367631E-2</v>
      </c>
    </row>
    <row r="26" spans="1:21" x14ac:dyDescent="0.25">
      <c r="A26" s="1" t="s">
        <v>15</v>
      </c>
      <c r="C26" s="3">
        <v>0</v>
      </c>
      <c r="E26" s="6">
        <v>-1553291416</v>
      </c>
      <c r="F26" s="6"/>
      <c r="G26" s="6">
        <v>0</v>
      </c>
      <c r="H26" s="6"/>
      <c r="I26" s="6">
        <f t="shared" si="0"/>
        <v>-1553291416</v>
      </c>
      <c r="K26" s="7">
        <v>6.6350745543923518E-4</v>
      </c>
      <c r="M26" s="6">
        <v>1690808754</v>
      </c>
      <c r="N26" s="6"/>
      <c r="O26" s="6">
        <v>27281471782</v>
      </c>
      <c r="P26" s="6"/>
      <c r="Q26" s="6">
        <v>10303457994</v>
      </c>
      <c r="R26" s="6"/>
      <c r="S26" s="6">
        <f t="shared" si="1"/>
        <v>39275738530</v>
      </c>
      <c r="U26" s="7">
        <v>7.2945419258231784E-3</v>
      </c>
    </row>
    <row r="27" spans="1:21" x14ac:dyDescent="0.25">
      <c r="A27" s="1" t="s">
        <v>205</v>
      </c>
      <c r="C27" s="3">
        <v>0</v>
      </c>
      <c r="E27" s="6">
        <v>0</v>
      </c>
      <c r="F27" s="6"/>
      <c r="G27" s="6">
        <v>0</v>
      </c>
      <c r="H27" s="6"/>
      <c r="I27" s="6">
        <f t="shared" si="0"/>
        <v>0</v>
      </c>
      <c r="K27" s="7">
        <v>0</v>
      </c>
      <c r="M27" s="6">
        <v>0</v>
      </c>
      <c r="N27" s="6"/>
      <c r="O27" s="6">
        <v>0</v>
      </c>
      <c r="P27" s="6"/>
      <c r="Q27" s="6">
        <v>2110436594</v>
      </c>
      <c r="R27" s="6"/>
      <c r="S27" s="6">
        <f t="shared" si="1"/>
        <v>2110436594</v>
      </c>
      <c r="U27" s="7">
        <v>3.9196381259554305E-4</v>
      </c>
    </row>
    <row r="28" spans="1:21" x14ac:dyDescent="0.25">
      <c r="A28" s="1" t="s">
        <v>51</v>
      </c>
      <c r="C28" s="3">
        <v>0</v>
      </c>
      <c r="E28" s="6">
        <v>-109632780450</v>
      </c>
      <c r="F28" s="6"/>
      <c r="G28" s="6">
        <v>0</v>
      </c>
      <c r="H28" s="6"/>
      <c r="I28" s="6">
        <f t="shared" si="0"/>
        <v>-109632780450</v>
      </c>
      <c r="K28" s="7">
        <v>4.683098511960606E-2</v>
      </c>
      <c r="M28" s="6">
        <v>0</v>
      </c>
      <c r="N28" s="6"/>
      <c r="O28" s="6">
        <v>505690329392</v>
      </c>
      <c r="P28" s="6"/>
      <c r="Q28" s="6">
        <v>102888566028</v>
      </c>
      <c r="R28" s="6"/>
      <c r="S28" s="6">
        <f t="shared" si="1"/>
        <v>608578895420</v>
      </c>
      <c r="U28" s="7">
        <v>0.11302917358056741</v>
      </c>
    </row>
    <row r="29" spans="1:21" x14ac:dyDescent="0.25">
      <c r="A29" s="1" t="s">
        <v>39</v>
      </c>
      <c r="C29" s="3">
        <v>0</v>
      </c>
      <c r="E29" s="6">
        <v>-38461535080</v>
      </c>
      <c r="F29" s="6"/>
      <c r="G29" s="6">
        <v>0</v>
      </c>
      <c r="H29" s="6"/>
      <c r="I29" s="6">
        <f t="shared" si="0"/>
        <v>-38461535080</v>
      </c>
      <c r="K29" s="7">
        <v>1.642931584527451E-2</v>
      </c>
      <c r="M29" s="6">
        <v>23910471657</v>
      </c>
      <c r="N29" s="6"/>
      <c r="O29" s="6">
        <v>73508745968</v>
      </c>
      <c r="P29" s="6"/>
      <c r="Q29" s="6">
        <v>59415434167</v>
      </c>
      <c r="R29" s="6"/>
      <c r="S29" s="6">
        <f t="shared" si="1"/>
        <v>156834651792</v>
      </c>
      <c r="U29" s="7">
        <v>2.9128336875060241E-2</v>
      </c>
    </row>
    <row r="30" spans="1:21" x14ac:dyDescent="0.25">
      <c r="A30" s="1" t="s">
        <v>206</v>
      </c>
      <c r="C30" s="3">
        <v>0</v>
      </c>
      <c r="E30" s="6">
        <v>0</v>
      </c>
      <c r="F30" s="6"/>
      <c r="G30" s="6">
        <v>0</v>
      </c>
      <c r="H30" s="6"/>
      <c r="I30" s="6">
        <f t="shared" si="0"/>
        <v>0</v>
      </c>
      <c r="K30" s="7">
        <v>0</v>
      </c>
      <c r="M30" s="6">
        <v>0</v>
      </c>
      <c r="N30" s="6"/>
      <c r="O30" s="6">
        <v>0</v>
      </c>
      <c r="P30" s="6"/>
      <c r="Q30" s="6">
        <v>120695896</v>
      </c>
      <c r="R30" s="6"/>
      <c r="S30" s="6">
        <f t="shared" si="1"/>
        <v>120695896</v>
      </c>
      <c r="U30" s="7">
        <v>2.2416415492080476E-5</v>
      </c>
    </row>
    <row r="31" spans="1:21" x14ac:dyDescent="0.25">
      <c r="A31" s="1" t="s">
        <v>207</v>
      </c>
      <c r="C31" s="3">
        <v>0</v>
      </c>
      <c r="E31" s="6">
        <v>0</v>
      </c>
      <c r="F31" s="6"/>
      <c r="G31" s="6">
        <v>0</v>
      </c>
      <c r="H31" s="6"/>
      <c r="I31" s="6">
        <f t="shared" si="0"/>
        <v>0</v>
      </c>
      <c r="K31" s="7">
        <v>0</v>
      </c>
      <c r="M31" s="6">
        <v>0</v>
      </c>
      <c r="N31" s="6"/>
      <c r="O31" s="6">
        <v>0</v>
      </c>
      <c r="P31" s="6"/>
      <c r="Q31" s="6">
        <v>212204139431</v>
      </c>
      <c r="R31" s="6"/>
      <c r="S31" s="6">
        <f t="shared" si="1"/>
        <v>212204139431</v>
      </c>
      <c r="U31" s="7">
        <v>3.941191304984118E-2</v>
      </c>
    </row>
    <row r="32" spans="1:21" x14ac:dyDescent="0.25">
      <c r="A32" s="1" t="s">
        <v>170</v>
      </c>
      <c r="C32" s="3">
        <v>0</v>
      </c>
      <c r="E32" s="6">
        <v>0</v>
      </c>
      <c r="F32" s="6"/>
      <c r="G32" s="6">
        <v>0</v>
      </c>
      <c r="H32" s="6"/>
      <c r="I32" s="6">
        <f t="shared" si="0"/>
        <v>0</v>
      </c>
      <c r="K32" s="7">
        <v>0</v>
      </c>
      <c r="M32" s="6">
        <v>118563758</v>
      </c>
      <c r="N32" s="6"/>
      <c r="O32" s="6">
        <v>0</v>
      </c>
      <c r="P32" s="6"/>
      <c r="Q32" s="6">
        <v>2765543461</v>
      </c>
      <c r="R32" s="6"/>
      <c r="S32" s="6">
        <f t="shared" si="1"/>
        <v>2884107219</v>
      </c>
      <c r="U32" s="7">
        <v>5.3565488046762371E-4</v>
      </c>
    </row>
    <row r="33" spans="1:21" x14ac:dyDescent="0.25">
      <c r="A33" s="1" t="s">
        <v>208</v>
      </c>
      <c r="C33" s="3">
        <v>0</v>
      </c>
      <c r="E33" s="6">
        <v>0</v>
      </c>
      <c r="F33" s="6"/>
      <c r="G33" s="6">
        <v>0</v>
      </c>
      <c r="H33" s="6"/>
      <c r="I33" s="6">
        <f t="shared" si="0"/>
        <v>0</v>
      </c>
      <c r="K33" s="7">
        <v>0</v>
      </c>
      <c r="M33" s="6">
        <v>0</v>
      </c>
      <c r="N33" s="6"/>
      <c r="O33" s="6">
        <v>0</v>
      </c>
      <c r="P33" s="6"/>
      <c r="Q33" s="6">
        <v>9969789284</v>
      </c>
      <c r="R33" s="6"/>
      <c r="S33" s="6">
        <f t="shared" si="1"/>
        <v>9969789284</v>
      </c>
      <c r="U33" s="7">
        <v>1.8516531743435214E-3</v>
      </c>
    </row>
    <row r="34" spans="1:21" x14ac:dyDescent="0.25">
      <c r="A34" s="1" t="s">
        <v>209</v>
      </c>
      <c r="C34" s="3">
        <v>0</v>
      </c>
      <c r="E34" s="6">
        <v>0</v>
      </c>
      <c r="F34" s="6"/>
      <c r="G34" s="6">
        <v>0</v>
      </c>
      <c r="H34" s="6"/>
      <c r="I34" s="6">
        <f t="shared" si="0"/>
        <v>0</v>
      </c>
      <c r="K34" s="7">
        <v>0</v>
      </c>
      <c r="M34" s="6">
        <v>0</v>
      </c>
      <c r="N34" s="6"/>
      <c r="O34" s="6">
        <v>0</v>
      </c>
      <c r="P34" s="6"/>
      <c r="Q34" s="6">
        <v>9745885025</v>
      </c>
      <c r="R34" s="6"/>
      <c r="S34" s="6">
        <f t="shared" si="1"/>
        <v>9745885025</v>
      </c>
      <c r="U34" s="7">
        <v>1.8100682400870127E-3</v>
      </c>
    </row>
    <row r="35" spans="1:21" x14ac:dyDescent="0.25">
      <c r="A35" s="1" t="s">
        <v>180</v>
      </c>
      <c r="C35" s="3">
        <v>0</v>
      </c>
      <c r="E35" s="6">
        <v>0</v>
      </c>
      <c r="F35" s="6"/>
      <c r="G35" s="6">
        <v>0</v>
      </c>
      <c r="H35" s="6"/>
      <c r="I35" s="6">
        <f t="shared" si="0"/>
        <v>0</v>
      </c>
      <c r="K35" s="7">
        <v>0</v>
      </c>
      <c r="M35" s="6">
        <v>182220477</v>
      </c>
      <c r="N35" s="6"/>
      <c r="O35" s="6">
        <v>0</v>
      </c>
      <c r="P35" s="6"/>
      <c r="Q35" s="6">
        <v>199439806</v>
      </c>
      <c r="R35" s="6"/>
      <c r="S35" s="6">
        <f t="shared" si="1"/>
        <v>381660283</v>
      </c>
      <c r="U35" s="7">
        <v>7.0884394284234976E-5</v>
      </c>
    </row>
    <row r="36" spans="1:21" x14ac:dyDescent="0.25">
      <c r="A36" s="1" t="s">
        <v>210</v>
      </c>
      <c r="C36" s="3">
        <v>0</v>
      </c>
      <c r="E36" s="6">
        <v>0</v>
      </c>
      <c r="F36" s="6"/>
      <c r="G36" s="6">
        <v>0</v>
      </c>
      <c r="H36" s="6"/>
      <c r="I36" s="6">
        <f t="shared" si="0"/>
        <v>0</v>
      </c>
      <c r="K36" s="7">
        <v>0</v>
      </c>
      <c r="M36" s="6">
        <v>0</v>
      </c>
      <c r="N36" s="6"/>
      <c r="O36" s="6">
        <v>0</v>
      </c>
      <c r="P36" s="6"/>
      <c r="Q36" s="6">
        <v>15437574877</v>
      </c>
      <c r="R36" s="6"/>
      <c r="S36" s="6">
        <f t="shared" si="1"/>
        <v>15437574877</v>
      </c>
      <c r="U36" s="7">
        <v>2.8671653643710898E-3</v>
      </c>
    </row>
    <row r="37" spans="1:21" x14ac:dyDescent="0.25">
      <c r="A37" s="1" t="s">
        <v>174</v>
      </c>
      <c r="C37" s="3">
        <v>0</v>
      </c>
      <c r="E37" s="6">
        <v>0</v>
      </c>
      <c r="F37" s="6"/>
      <c r="G37" s="6">
        <v>0</v>
      </c>
      <c r="H37" s="6"/>
      <c r="I37" s="6">
        <f t="shared" si="0"/>
        <v>0</v>
      </c>
      <c r="K37" s="7">
        <v>0</v>
      </c>
      <c r="M37" s="6">
        <v>108927900</v>
      </c>
      <c r="N37" s="6"/>
      <c r="O37" s="6">
        <v>0</v>
      </c>
      <c r="P37" s="6"/>
      <c r="Q37" s="6">
        <v>19878533768</v>
      </c>
      <c r="R37" s="6"/>
      <c r="S37" s="6">
        <f t="shared" si="1"/>
        <v>19987461668</v>
      </c>
      <c r="U37" s="7">
        <v>3.7121995049601343E-3</v>
      </c>
    </row>
    <row r="38" spans="1:21" x14ac:dyDescent="0.25">
      <c r="A38" s="1" t="s">
        <v>211</v>
      </c>
      <c r="C38" s="3">
        <v>0</v>
      </c>
      <c r="E38" s="6">
        <v>0</v>
      </c>
      <c r="F38" s="6"/>
      <c r="G38" s="6">
        <v>0</v>
      </c>
      <c r="H38" s="6"/>
      <c r="I38" s="6">
        <f t="shared" si="0"/>
        <v>0</v>
      </c>
      <c r="K38" s="7">
        <v>0</v>
      </c>
      <c r="M38" s="6">
        <v>0</v>
      </c>
      <c r="N38" s="6"/>
      <c r="O38" s="6">
        <v>0</v>
      </c>
      <c r="P38" s="6"/>
      <c r="Q38" s="6">
        <v>1021364787</v>
      </c>
      <c r="R38" s="6"/>
      <c r="S38" s="6">
        <f t="shared" si="1"/>
        <v>1021364787</v>
      </c>
      <c r="U38" s="7">
        <v>1.8969441541220487E-4</v>
      </c>
    </row>
    <row r="39" spans="1:21" x14ac:dyDescent="0.25">
      <c r="A39" s="1" t="s">
        <v>26</v>
      </c>
      <c r="C39" s="3">
        <v>0</v>
      </c>
      <c r="E39" s="6">
        <v>591459750</v>
      </c>
      <c r="F39" s="6"/>
      <c r="G39" s="6">
        <v>0</v>
      </c>
      <c r="H39" s="6"/>
      <c r="I39" s="6">
        <f t="shared" si="0"/>
        <v>591459750</v>
      </c>
      <c r="K39" s="7">
        <v>-2.5264927731836909E-4</v>
      </c>
      <c r="M39" s="6">
        <v>0</v>
      </c>
      <c r="N39" s="6"/>
      <c r="O39" s="6">
        <v>6185257000</v>
      </c>
      <c r="P39" s="6"/>
      <c r="Q39" s="6">
        <v>9184475829</v>
      </c>
      <c r="R39" s="6"/>
      <c r="S39" s="6">
        <f t="shared" si="1"/>
        <v>15369732829</v>
      </c>
      <c r="U39" s="7">
        <v>2.8545653043342374E-3</v>
      </c>
    </row>
    <row r="40" spans="1:21" x14ac:dyDescent="0.25">
      <c r="A40" s="1" t="s">
        <v>37</v>
      </c>
      <c r="C40" s="3">
        <v>0</v>
      </c>
      <c r="E40" s="6">
        <v>40037856342</v>
      </c>
      <c r="F40" s="6"/>
      <c r="G40" s="6">
        <v>0</v>
      </c>
      <c r="H40" s="6"/>
      <c r="I40" s="6">
        <f t="shared" si="0"/>
        <v>40037856342</v>
      </c>
      <c r="K40" s="7">
        <v>-1.7102660781537507E-2</v>
      </c>
      <c r="M40" s="6">
        <v>11083863081</v>
      </c>
      <c r="N40" s="6"/>
      <c r="O40" s="6">
        <v>64463539888</v>
      </c>
      <c r="P40" s="6"/>
      <c r="Q40" s="6">
        <v>24078667220</v>
      </c>
      <c r="R40" s="6"/>
      <c r="S40" s="6">
        <f t="shared" si="1"/>
        <v>99626070189</v>
      </c>
      <c r="U40" s="7">
        <v>1.8503192380292671E-2</v>
      </c>
    </row>
    <row r="41" spans="1:21" x14ac:dyDescent="0.25">
      <c r="A41" s="1" t="s">
        <v>213</v>
      </c>
      <c r="C41" s="3">
        <v>0</v>
      </c>
      <c r="E41" s="6">
        <v>0</v>
      </c>
      <c r="F41" s="6"/>
      <c r="G41" s="6">
        <v>0</v>
      </c>
      <c r="H41" s="6"/>
      <c r="I41" s="6">
        <f t="shared" si="0"/>
        <v>0</v>
      </c>
      <c r="K41" s="7">
        <v>0</v>
      </c>
      <c r="M41" s="6">
        <v>0</v>
      </c>
      <c r="N41" s="6"/>
      <c r="O41" s="6">
        <v>0</v>
      </c>
      <c r="P41" s="6"/>
      <c r="Q41" s="6">
        <v>9405775221</v>
      </c>
      <c r="R41" s="6"/>
      <c r="S41" s="6">
        <f t="shared" si="1"/>
        <v>9405775221</v>
      </c>
      <c r="U41" s="7">
        <v>1.7469008671102708E-3</v>
      </c>
    </row>
    <row r="42" spans="1:21" x14ac:dyDescent="0.25">
      <c r="A42" s="1" t="s">
        <v>214</v>
      </c>
      <c r="C42" s="3">
        <v>0</v>
      </c>
      <c r="E42" s="6">
        <v>0</v>
      </c>
      <c r="F42" s="6"/>
      <c r="G42" s="6">
        <v>0</v>
      </c>
      <c r="H42" s="6"/>
      <c r="I42" s="6">
        <f t="shared" si="0"/>
        <v>0</v>
      </c>
      <c r="K42" s="7">
        <v>0</v>
      </c>
      <c r="M42" s="6">
        <v>0</v>
      </c>
      <c r="N42" s="6"/>
      <c r="O42" s="6">
        <v>0</v>
      </c>
      <c r="P42" s="6"/>
      <c r="Q42" s="6">
        <v>9092712744</v>
      </c>
      <c r="R42" s="6"/>
      <c r="S42" s="6">
        <f t="shared" si="1"/>
        <v>9092712744</v>
      </c>
      <c r="U42" s="7">
        <v>1.6887568970832213E-3</v>
      </c>
    </row>
    <row r="43" spans="1:21" x14ac:dyDescent="0.25">
      <c r="A43" s="1" t="s">
        <v>166</v>
      </c>
      <c r="C43" s="3">
        <v>0</v>
      </c>
      <c r="E43" s="6">
        <v>0</v>
      </c>
      <c r="F43" s="6"/>
      <c r="G43" s="6">
        <v>0</v>
      </c>
      <c r="H43" s="6"/>
      <c r="I43" s="6">
        <f t="shared" si="0"/>
        <v>0</v>
      </c>
      <c r="K43" s="7">
        <v>0</v>
      </c>
      <c r="M43" s="6">
        <v>303119205</v>
      </c>
      <c r="N43" s="6"/>
      <c r="O43" s="6">
        <v>0</v>
      </c>
      <c r="P43" s="6"/>
      <c r="Q43" s="6">
        <v>2007282739</v>
      </c>
      <c r="R43" s="6"/>
      <c r="S43" s="6">
        <f t="shared" si="1"/>
        <v>2310401944</v>
      </c>
      <c r="U43" s="7">
        <v>4.2910265921895514E-4</v>
      </c>
    </row>
    <row r="44" spans="1:21" x14ac:dyDescent="0.25">
      <c r="A44" s="1" t="s">
        <v>215</v>
      </c>
      <c r="C44" s="3">
        <v>0</v>
      </c>
      <c r="E44" s="6">
        <v>0</v>
      </c>
      <c r="F44" s="6"/>
      <c r="G44" s="6">
        <v>0</v>
      </c>
      <c r="H44" s="6"/>
      <c r="I44" s="6">
        <f t="shared" si="0"/>
        <v>0</v>
      </c>
      <c r="K44" s="7">
        <v>0</v>
      </c>
      <c r="M44" s="6">
        <v>0</v>
      </c>
      <c r="N44" s="6"/>
      <c r="O44" s="6">
        <v>0</v>
      </c>
      <c r="P44" s="6"/>
      <c r="Q44" s="6">
        <v>10544795731</v>
      </c>
      <c r="R44" s="6"/>
      <c r="S44" s="6">
        <f t="shared" si="1"/>
        <v>10544795731</v>
      </c>
      <c r="U44" s="7">
        <v>1.9584470575968256E-3</v>
      </c>
    </row>
    <row r="45" spans="1:21" x14ac:dyDescent="0.25">
      <c r="A45" s="1" t="s">
        <v>52</v>
      </c>
      <c r="C45" s="3">
        <v>0</v>
      </c>
      <c r="E45" s="6">
        <v>-165487814877</v>
      </c>
      <c r="F45" s="6"/>
      <c r="G45" s="6">
        <v>0</v>
      </c>
      <c r="H45" s="6"/>
      <c r="I45" s="6">
        <f t="shared" si="0"/>
        <v>-165487814877</v>
      </c>
      <c r="K45" s="7">
        <v>7.0690147273200069E-2</v>
      </c>
      <c r="M45" s="6">
        <v>0</v>
      </c>
      <c r="N45" s="6"/>
      <c r="O45" s="6">
        <v>161541196093</v>
      </c>
      <c r="P45" s="6"/>
      <c r="Q45" s="6">
        <v>107495655511</v>
      </c>
      <c r="R45" s="6"/>
      <c r="S45" s="6">
        <f t="shared" si="1"/>
        <v>269036851604</v>
      </c>
      <c r="U45" s="7">
        <v>4.9967248664664302E-2</v>
      </c>
    </row>
    <row r="46" spans="1:21" x14ac:dyDescent="0.25">
      <c r="A46" s="1" t="s">
        <v>216</v>
      </c>
      <c r="C46" s="3">
        <v>0</v>
      </c>
      <c r="E46" s="6">
        <v>0</v>
      </c>
      <c r="F46" s="6"/>
      <c r="G46" s="6">
        <v>0</v>
      </c>
      <c r="H46" s="6"/>
      <c r="I46" s="6">
        <f t="shared" si="0"/>
        <v>0</v>
      </c>
      <c r="K46" s="7">
        <v>0</v>
      </c>
      <c r="M46" s="6">
        <v>0</v>
      </c>
      <c r="N46" s="6"/>
      <c r="O46" s="6">
        <v>0</v>
      </c>
      <c r="P46" s="6"/>
      <c r="Q46" s="6">
        <v>6300648397</v>
      </c>
      <c r="R46" s="6"/>
      <c r="S46" s="6">
        <f t="shared" si="1"/>
        <v>6300648397</v>
      </c>
      <c r="U46" s="7">
        <v>1.1701968088182785E-3</v>
      </c>
    </row>
    <row r="47" spans="1:21" x14ac:dyDescent="0.25">
      <c r="A47" s="1" t="s">
        <v>176</v>
      </c>
      <c r="C47" s="3">
        <v>0</v>
      </c>
      <c r="E47" s="6">
        <v>0</v>
      </c>
      <c r="F47" s="6"/>
      <c r="G47" s="6">
        <v>0</v>
      </c>
      <c r="H47" s="6"/>
      <c r="I47" s="6">
        <f t="shared" si="0"/>
        <v>0</v>
      </c>
      <c r="K47" s="7">
        <v>0</v>
      </c>
      <c r="M47" s="6">
        <v>516814159</v>
      </c>
      <c r="N47" s="6"/>
      <c r="O47" s="6">
        <v>0</v>
      </c>
      <c r="P47" s="6"/>
      <c r="Q47" s="6">
        <v>14480705856</v>
      </c>
      <c r="R47" s="6"/>
      <c r="S47" s="6">
        <f t="shared" si="1"/>
        <v>14997520015</v>
      </c>
      <c r="U47" s="7">
        <v>2.7854355545530148E-3</v>
      </c>
    </row>
    <row r="48" spans="1:21" x14ac:dyDescent="0.25">
      <c r="A48" s="1" t="s">
        <v>181</v>
      </c>
      <c r="C48" s="3">
        <v>0</v>
      </c>
      <c r="E48" s="6">
        <v>0</v>
      </c>
      <c r="F48" s="6"/>
      <c r="G48" s="6">
        <v>0</v>
      </c>
      <c r="H48" s="6"/>
      <c r="I48" s="6">
        <f t="shared" si="0"/>
        <v>0</v>
      </c>
      <c r="K48" s="7">
        <v>0</v>
      </c>
      <c r="M48" s="6">
        <v>172555472</v>
      </c>
      <c r="N48" s="6"/>
      <c r="O48" s="6">
        <v>0</v>
      </c>
      <c r="P48" s="6"/>
      <c r="Q48" s="6">
        <v>12261720290</v>
      </c>
      <c r="R48" s="6"/>
      <c r="S48" s="6">
        <f t="shared" si="1"/>
        <v>12434275762</v>
      </c>
      <c r="U48" s="7">
        <v>2.3093734009323528E-3</v>
      </c>
    </row>
    <row r="49" spans="1:21" x14ac:dyDescent="0.25">
      <c r="A49" s="1" t="s">
        <v>217</v>
      </c>
      <c r="C49" s="3">
        <v>0</v>
      </c>
      <c r="E49" s="6">
        <v>0</v>
      </c>
      <c r="F49" s="6"/>
      <c r="G49" s="6">
        <v>0</v>
      </c>
      <c r="H49" s="6"/>
      <c r="I49" s="6">
        <f t="shared" si="0"/>
        <v>0</v>
      </c>
      <c r="K49" s="7">
        <v>0</v>
      </c>
      <c r="M49" s="6">
        <v>0</v>
      </c>
      <c r="N49" s="6"/>
      <c r="O49" s="6">
        <v>0</v>
      </c>
      <c r="P49" s="6"/>
      <c r="Q49" s="6">
        <v>204035517</v>
      </c>
      <c r="R49" s="6"/>
      <c r="S49" s="6">
        <f t="shared" si="1"/>
        <v>204035517</v>
      </c>
      <c r="U49" s="7">
        <v>3.7894784129308332E-5</v>
      </c>
    </row>
    <row r="50" spans="1:21" x14ac:dyDescent="0.25">
      <c r="A50" s="1" t="s">
        <v>218</v>
      </c>
      <c r="C50" s="3">
        <v>0</v>
      </c>
      <c r="E50" s="6">
        <v>0</v>
      </c>
      <c r="F50" s="6"/>
      <c r="G50" s="6">
        <v>0</v>
      </c>
      <c r="H50" s="6"/>
      <c r="I50" s="6">
        <f t="shared" si="0"/>
        <v>0</v>
      </c>
      <c r="K50" s="7">
        <v>0</v>
      </c>
      <c r="M50" s="6">
        <v>0</v>
      </c>
      <c r="N50" s="6"/>
      <c r="O50" s="6">
        <v>0</v>
      </c>
      <c r="P50" s="6"/>
      <c r="Q50" s="6">
        <v>7308295532</v>
      </c>
      <c r="R50" s="6"/>
      <c r="S50" s="6">
        <f t="shared" si="1"/>
        <v>7308295532</v>
      </c>
      <c r="U50" s="7">
        <v>1.3573434939679087E-3</v>
      </c>
    </row>
    <row r="51" spans="1:21" x14ac:dyDescent="0.25">
      <c r="A51" s="1" t="s">
        <v>219</v>
      </c>
      <c r="C51" s="3">
        <v>0</v>
      </c>
      <c r="E51" s="6">
        <v>0</v>
      </c>
      <c r="F51" s="6"/>
      <c r="G51" s="6">
        <v>0</v>
      </c>
      <c r="H51" s="6"/>
      <c r="I51" s="6">
        <f t="shared" si="0"/>
        <v>0</v>
      </c>
      <c r="K51" s="7">
        <v>0</v>
      </c>
      <c r="M51" s="6">
        <v>0</v>
      </c>
      <c r="N51" s="6"/>
      <c r="O51" s="6">
        <v>0</v>
      </c>
      <c r="P51" s="6"/>
      <c r="Q51" s="6">
        <v>3533325393</v>
      </c>
      <c r="R51" s="6"/>
      <c r="S51" s="6">
        <f t="shared" si="1"/>
        <v>3533325393</v>
      </c>
      <c r="U51" s="7">
        <v>6.5623184137268871E-4</v>
      </c>
    </row>
    <row r="52" spans="1:21" x14ac:dyDescent="0.25">
      <c r="A52" s="1" t="s">
        <v>48</v>
      </c>
      <c r="C52" s="3">
        <v>0</v>
      </c>
      <c r="E52" s="6">
        <v>-17256708000</v>
      </c>
      <c r="F52" s="6"/>
      <c r="G52" s="6">
        <v>0</v>
      </c>
      <c r="H52" s="6"/>
      <c r="I52" s="6">
        <f t="shared" si="0"/>
        <v>-17256708000</v>
      </c>
      <c r="K52" s="7">
        <v>7.3714142088182975E-3</v>
      </c>
      <c r="M52" s="6">
        <v>1280641600</v>
      </c>
      <c r="N52" s="6"/>
      <c r="O52" s="6">
        <v>4542050521</v>
      </c>
      <c r="P52" s="6"/>
      <c r="Q52" s="6">
        <v>0</v>
      </c>
      <c r="R52" s="6"/>
      <c r="S52" s="6">
        <f t="shared" si="1"/>
        <v>5822692121</v>
      </c>
      <c r="U52" s="7">
        <v>1.0814277054358114E-3</v>
      </c>
    </row>
    <row r="53" spans="1:21" x14ac:dyDescent="0.25">
      <c r="A53" s="1" t="s">
        <v>23</v>
      </c>
      <c r="C53" s="3">
        <v>0</v>
      </c>
      <c r="E53" s="6">
        <v>-99803429088</v>
      </c>
      <c r="F53" s="6"/>
      <c r="G53" s="6">
        <v>0</v>
      </c>
      <c r="H53" s="6"/>
      <c r="I53" s="6">
        <f t="shared" si="0"/>
        <v>-99803429088</v>
      </c>
      <c r="K53" s="7">
        <v>4.2632257280361498E-2</v>
      </c>
      <c r="M53" s="6">
        <v>1271556194</v>
      </c>
      <c r="N53" s="6"/>
      <c r="O53" s="6">
        <v>146551728684</v>
      </c>
      <c r="P53" s="6"/>
      <c r="Q53" s="6">
        <v>0</v>
      </c>
      <c r="R53" s="6"/>
      <c r="S53" s="6">
        <f t="shared" si="1"/>
        <v>147823284878</v>
      </c>
      <c r="U53" s="7">
        <v>2.7454688046969093E-2</v>
      </c>
    </row>
    <row r="54" spans="1:21" x14ac:dyDescent="0.25">
      <c r="A54" s="1" t="s">
        <v>33</v>
      </c>
      <c r="C54" s="3">
        <v>0</v>
      </c>
      <c r="E54" s="6">
        <v>1479146400</v>
      </c>
      <c r="F54" s="6"/>
      <c r="G54" s="6">
        <v>0</v>
      </c>
      <c r="H54" s="6"/>
      <c r="I54" s="6">
        <f t="shared" si="0"/>
        <v>1479146400</v>
      </c>
      <c r="K54" s="7">
        <v>-6.3183550361299687E-4</v>
      </c>
      <c r="M54" s="6">
        <v>4683018868</v>
      </c>
      <c r="N54" s="6"/>
      <c r="O54" s="6">
        <v>-13290188977</v>
      </c>
      <c r="P54" s="6"/>
      <c r="Q54" s="6">
        <v>0</v>
      </c>
      <c r="R54" s="6"/>
      <c r="S54" s="6">
        <f t="shared" si="1"/>
        <v>-8607170109</v>
      </c>
      <c r="U54" s="7">
        <v>-1.598578806477062E-3</v>
      </c>
    </row>
    <row r="55" spans="1:21" x14ac:dyDescent="0.25">
      <c r="A55" s="1" t="s">
        <v>21</v>
      </c>
      <c r="C55" s="3">
        <v>0</v>
      </c>
      <c r="E55" s="6">
        <v>-24871131000</v>
      </c>
      <c r="F55" s="6"/>
      <c r="G55" s="6">
        <v>0</v>
      </c>
      <c r="H55" s="6"/>
      <c r="I55" s="6">
        <f t="shared" si="0"/>
        <v>-24871131000</v>
      </c>
      <c r="K55" s="7">
        <v>1.0624008266395956E-2</v>
      </c>
      <c r="M55" s="6">
        <v>8220000000</v>
      </c>
      <c r="N55" s="6"/>
      <c r="O55" s="6">
        <v>-34112742300</v>
      </c>
      <c r="P55" s="6"/>
      <c r="Q55" s="6">
        <v>0</v>
      </c>
      <c r="R55" s="6"/>
      <c r="S55" s="6">
        <f t="shared" si="1"/>
        <v>-25892742300</v>
      </c>
      <c r="U55" s="7">
        <v>-4.8089660780691948E-3</v>
      </c>
    </row>
    <row r="56" spans="1:21" x14ac:dyDescent="0.25">
      <c r="A56" s="1" t="s">
        <v>36</v>
      </c>
      <c r="C56" s="3">
        <v>0</v>
      </c>
      <c r="E56" s="6">
        <v>-62247411000</v>
      </c>
      <c r="F56" s="6"/>
      <c r="G56" s="6">
        <v>0</v>
      </c>
      <c r="H56" s="6"/>
      <c r="I56" s="6">
        <f t="shared" si="0"/>
        <v>-62247411000</v>
      </c>
      <c r="K56" s="7">
        <v>2.6589744110380287E-2</v>
      </c>
      <c r="M56" s="6">
        <v>34531772152</v>
      </c>
      <c r="N56" s="6"/>
      <c r="O56" s="6">
        <v>-59832722190</v>
      </c>
      <c r="P56" s="6"/>
      <c r="Q56" s="6">
        <v>0</v>
      </c>
      <c r="R56" s="6"/>
      <c r="S56" s="6">
        <f t="shared" si="1"/>
        <v>-25300950038</v>
      </c>
      <c r="U56" s="7">
        <v>-4.6990546256533636E-3</v>
      </c>
    </row>
    <row r="57" spans="1:21" x14ac:dyDescent="0.25">
      <c r="A57" s="1" t="s">
        <v>43</v>
      </c>
      <c r="C57" s="3">
        <v>0</v>
      </c>
      <c r="E57" s="6">
        <v>2765591098</v>
      </c>
      <c r="F57" s="6"/>
      <c r="G57" s="6">
        <v>0</v>
      </c>
      <c r="H57" s="6"/>
      <c r="I57" s="6">
        <f t="shared" si="0"/>
        <v>2765591098</v>
      </c>
      <c r="K57" s="7">
        <v>-1.1813561147107894E-3</v>
      </c>
      <c r="M57" s="6">
        <v>3933699341</v>
      </c>
      <c r="N57" s="6"/>
      <c r="O57" s="6">
        <v>14000193190</v>
      </c>
      <c r="P57" s="6"/>
      <c r="Q57" s="6">
        <v>0</v>
      </c>
      <c r="R57" s="6"/>
      <c r="S57" s="6">
        <f t="shared" si="1"/>
        <v>17933892531</v>
      </c>
      <c r="U57" s="7">
        <v>3.3307974810114068E-3</v>
      </c>
    </row>
    <row r="58" spans="1:21" x14ac:dyDescent="0.25">
      <c r="A58" s="1" t="s">
        <v>50</v>
      </c>
      <c r="C58" s="3">
        <v>0</v>
      </c>
      <c r="E58" s="6">
        <v>-51693582150</v>
      </c>
      <c r="F58" s="6"/>
      <c r="G58" s="6">
        <v>0</v>
      </c>
      <c r="H58" s="6"/>
      <c r="I58" s="6">
        <f t="shared" si="0"/>
        <v>-51693582150</v>
      </c>
      <c r="K58" s="7">
        <v>2.2081546837625456E-2</v>
      </c>
      <c r="M58" s="6">
        <v>2217721519</v>
      </c>
      <c r="N58" s="6"/>
      <c r="O58" s="6">
        <v>42744022717</v>
      </c>
      <c r="P58" s="6"/>
      <c r="Q58" s="6">
        <v>0</v>
      </c>
      <c r="R58" s="6"/>
      <c r="S58" s="6">
        <f t="shared" si="1"/>
        <v>44961744236</v>
      </c>
      <c r="U58" s="7">
        <v>8.3505833540755223E-3</v>
      </c>
    </row>
    <row r="59" spans="1:21" x14ac:dyDescent="0.25">
      <c r="A59" s="1" t="s">
        <v>54</v>
      </c>
      <c r="C59" s="3">
        <v>0</v>
      </c>
      <c r="E59" s="6">
        <v>-20065902291</v>
      </c>
      <c r="F59" s="6"/>
      <c r="G59" s="6">
        <v>0</v>
      </c>
      <c r="H59" s="6"/>
      <c r="I59" s="6">
        <f t="shared" si="0"/>
        <v>-20065902291</v>
      </c>
      <c r="K59" s="7">
        <v>8.571395961537798E-3</v>
      </c>
      <c r="M59" s="6">
        <v>17945000000</v>
      </c>
      <c r="N59" s="6"/>
      <c r="O59" s="6">
        <v>-11053688397</v>
      </c>
      <c r="P59" s="6"/>
      <c r="Q59" s="6">
        <v>0</v>
      </c>
      <c r="R59" s="6"/>
      <c r="S59" s="6">
        <f t="shared" si="1"/>
        <v>6891311603</v>
      </c>
      <c r="U59" s="7">
        <v>1.2798985657162952E-3</v>
      </c>
    </row>
    <row r="60" spans="1:21" x14ac:dyDescent="0.25">
      <c r="A60" s="1" t="s">
        <v>19</v>
      </c>
      <c r="C60" s="3">
        <v>0</v>
      </c>
      <c r="E60" s="6">
        <v>-57840276110</v>
      </c>
      <c r="F60" s="6"/>
      <c r="G60" s="6">
        <v>0</v>
      </c>
      <c r="H60" s="6"/>
      <c r="I60" s="6">
        <f t="shared" si="0"/>
        <v>-57840276110</v>
      </c>
      <c r="K60" s="7">
        <v>2.4707182456771448E-2</v>
      </c>
      <c r="M60" s="6">
        <v>24768045600</v>
      </c>
      <c r="N60" s="6"/>
      <c r="O60" s="6">
        <v>107402275530</v>
      </c>
      <c r="P60" s="6"/>
      <c r="Q60" s="6">
        <v>0</v>
      </c>
      <c r="R60" s="6"/>
      <c r="S60" s="6">
        <f t="shared" si="1"/>
        <v>132170321130</v>
      </c>
      <c r="U60" s="7">
        <v>2.4547519280786346E-2</v>
      </c>
    </row>
    <row r="61" spans="1:21" x14ac:dyDescent="0.25">
      <c r="A61" s="1" t="s">
        <v>20</v>
      </c>
      <c r="C61" s="3">
        <v>0</v>
      </c>
      <c r="E61" s="6">
        <v>-22919226795</v>
      </c>
      <c r="F61" s="6"/>
      <c r="G61" s="6">
        <v>0</v>
      </c>
      <c r="H61" s="6"/>
      <c r="I61" s="6">
        <f t="shared" si="0"/>
        <v>-22919226795</v>
      </c>
      <c r="K61" s="7">
        <v>9.7902284753147613E-3</v>
      </c>
      <c r="M61" s="6">
        <v>8657237400</v>
      </c>
      <c r="N61" s="6"/>
      <c r="O61" s="6">
        <v>39542241216</v>
      </c>
      <c r="P61" s="6"/>
      <c r="Q61" s="6">
        <v>0</v>
      </c>
      <c r="R61" s="6"/>
      <c r="S61" s="6">
        <f t="shared" si="1"/>
        <v>48199478616</v>
      </c>
      <c r="U61" s="7">
        <v>8.951916137711128E-3</v>
      </c>
    </row>
    <row r="62" spans="1:21" x14ac:dyDescent="0.25">
      <c r="A62" s="1" t="s">
        <v>22</v>
      </c>
      <c r="C62" s="3">
        <v>0</v>
      </c>
      <c r="E62" s="6">
        <v>-15134411250</v>
      </c>
      <c r="F62" s="6"/>
      <c r="G62" s="6">
        <v>0</v>
      </c>
      <c r="H62" s="6"/>
      <c r="I62" s="6">
        <f t="shared" si="0"/>
        <v>-15134411250</v>
      </c>
      <c r="K62" s="7">
        <v>6.4648491549112079E-3</v>
      </c>
      <c r="M62" s="6">
        <v>15000000000</v>
      </c>
      <c r="N62" s="6"/>
      <c r="O62" s="6">
        <v>72419317275</v>
      </c>
      <c r="P62" s="6"/>
      <c r="Q62" s="6">
        <v>0</v>
      </c>
      <c r="R62" s="6"/>
      <c r="S62" s="6">
        <f t="shared" si="1"/>
        <v>87419317275</v>
      </c>
      <c r="U62" s="7">
        <v>1.6236075981161849E-2</v>
      </c>
    </row>
    <row r="63" spans="1:21" x14ac:dyDescent="0.25">
      <c r="A63" s="1" t="s">
        <v>24</v>
      </c>
      <c r="C63" s="3">
        <v>0</v>
      </c>
      <c r="E63" s="6">
        <v>-17047075402</v>
      </c>
      <c r="F63" s="6"/>
      <c r="G63" s="6">
        <v>0</v>
      </c>
      <c r="H63" s="6"/>
      <c r="I63" s="6">
        <f t="shared" si="0"/>
        <v>-17047075402</v>
      </c>
      <c r="K63" s="7">
        <v>7.2818670766811198E-3</v>
      </c>
      <c r="M63" s="6">
        <v>4382323400</v>
      </c>
      <c r="N63" s="6"/>
      <c r="O63" s="6">
        <v>74784051177</v>
      </c>
      <c r="P63" s="6"/>
      <c r="Q63" s="6">
        <v>0</v>
      </c>
      <c r="R63" s="6"/>
      <c r="S63" s="6">
        <f t="shared" si="1"/>
        <v>79166374577</v>
      </c>
      <c r="U63" s="7">
        <v>1.47032865601305E-2</v>
      </c>
    </row>
    <row r="64" spans="1:21" x14ac:dyDescent="0.25">
      <c r="A64" s="1" t="s">
        <v>16</v>
      </c>
      <c r="C64" s="3">
        <v>0</v>
      </c>
      <c r="E64" s="6">
        <v>1162438342</v>
      </c>
      <c r="F64" s="6"/>
      <c r="G64" s="6">
        <v>0</v>
      </c>
      <c r="H64" s="6"/>
      <c r="I64" s="6">
        <f t="shared" si="0"/>
        <v>1162438342</v>
      </c>
      <c r="K64" s="7">
        <v>-4.9654977711241239E-4</v>
      </c>
      <c r="M64" s="6">
        <v>38797976</v>
      </c>
      <c r="N64" s="6"/>
      <c r="O64" s="6">
        <v>2421005862</v>
      </c>
      <c r="P64" s="6"/>
      <c r="Q64" s="6">
        <v>0</v>
      </c>
      <c r="R64" s="6"/>
      <c r="S64" s="6">
        <f t="shared" si="1"/>
        <v>2459803838</v>
      </c>
      <c r="U64" s="7">
        <v>4.5685053667129005E-4</v>
      </c>
    </row>
    <row r="65" spans="1:21" x14ac:dyDescent="0.25">
      <c r="A65" s="1" t="s">
        <v>190</v>
      </c>
      <c r="C65" s="3">
        <v>0</v>
      </c>
      <c r="E65" s="6">
        <v>556526187</v>
      </c>
      <c r="F65" s="6"/>
      <c r="G65" s="6">
        <v>0</v>
      </c>
      <c r="H65" s="6"/>
      <c r="I65" s="6">
        <f t="shared" si="0"/>
        <v>556526187</v>
      </c>
      <c r="K65" s="7">
        <v>-2.3772697796307782E-4</v>
      </c>
      <c r="M65" s="6">
        <v>0</v>
      </c>
      <c r="N65" s="6"/>
      <c r="O65" s="6">
        <v>268477270</v>
      </c>
      <c r="P65" s="6"/>
      <c r="Q65" s="6">
        <v>0</v>
      </c>
      <c r="R65" s="6"/>
      <c r="S65" s="6">
        <f t="shared" si="1"/>
        <v>268477270</v>
      </c>
      <c r="U65" s="7">
        <v>4.9863319582129559E-5</v>
      </c>
    </row>
    <row r="66" spans="1:21" x14ac:dyDescent="0.25">
      <c r="A66" s="1" t="s">
        <v>38</v>
      </c>
      <c r="C66" s="3">
        <v>0</v>
      </c>
      <c r="E66" s="6">
        <v>-9068144681</v>
      </c>
      <c r="F66" s="6"/>
      <c r="G66" s="6">
        <v>0</v>
      </c>
      <c r="H66" s="6"/>
      <c r="I66" s="6">
        <f t="shared" si="0"/>
        <v>-9068144681</v>
      </c>
      <c r="K66" s="7">
        <v>3.8735690810288654E-3</v>
      </c>
      <c r="M66" s="6">
        <v>0</v>
      </c>
      <c r="N66" s="6"/>
      <c r="O66" s="6">
        <v>6118967328</v>
      </c>
      <c r="P66" s="6"/>
      <c r="Q66" s="6">
        <v>0</v>
      </c>
      <c r="R66" s="6"/>
      <c r="S66" s="6">
        <f t="shared" si="1"/>
        <v>6118967328</v>
      </c>
      <c r="U66" s="7">
        <v>1.1364538360684067E-3</v>
      </c>
    </row>
    <row r="67" spans="1:21" x14ac:dyDescent="0.25">
      <c r="A67" s="1" t="s">
        <v>55</v>
      </c>
      <c r="C67" s="3">
        <v>0</v>
      </c>
      <c r="E67" s="6">
        <v>2728915762</v>
      </c>
      <c r="F67" s="6"/>
      <c r="G67" s="6">
        <v>0</v>
      </c>
      <c r="H67" s="6"/>
      <c r="I67" s="6">
        <f t="shared" si="0"/>
        <v>2728915762</v>
      </c>
      <c r="K67" s="7">
        <v>-1.1656897956826419E-3</v>
      </c>
      <c r="M67" s="6">
        <v>0</v>
      </c>
      <c r="N67" s="6"/>
      <c r="O67" s="6">
        <v>-38009167109</v>
      </c>
      <c r="P67" s="6"/>
      <c r="Q67" s="6">
        <v>0</v>
      </c>
      <c r="R67" s="6"/>
      <c r="S67" s="6">
        <f t="shared" si="1"/>
        <v>-38009167109</v>
      </c>
      <c r="U67" s="7">
        <v>-7.0593061625166048E-3</v>
      </c>
    </row>
    <row r="68" spans="1:21" x14ac:dyDescent="0.25">
      <c r="A68" s="1" t="s">
        <v>32</v>
      </c>
      <c r="C68" s="3">
        <v>0</v>
      </c>
      <c r="E68" s="6">
        <v>-11078791575</v>
      </c>
      <c r="F68" s="6"/>
      <c r="G68" s="6">
        <v>0</v>
      </c>
      <c r="H68" s="6"/>
      <c r="I68" s="6">
        <f t="shared" si="0"/>
        <v>-11078791575</v>
      </c>
      <c r="K68" s="7">
        <v>4.7324415312869315E-3</v>
      </c>
      <c r="M68" s="6">
        <v>0</v>
      </c>
      <c r="N68" s="6"/>
      <c r="O68" s="6">
        <v>-10221788392</v>
      </c>
      <c r="P68" s="6"/>
      <c r="Q68" s="6">
        <v>0</v>
      </c>
      <c r="R68" s="6"/>
      <c r="S68" s="6">
        <f t="shared" si="1"/>
        <v>-10221788392</v>
      </c>
      <c r="U68" s="7">
        <v>-1.8984560640504062E-3</v>
      </c>
    </row>
    <row r="69" spans="1:21" x14ac:dyDescent="0.25">
      <c r="A69" s="1" t="s">
        <v>191</v>
      </c>
      <c r="C69" s="3">
        <v>0</v>
      </c>
      <c r="E69" s="6">
        <v>6267896410</v>
      </c>
      <c r="F69" s="6"/>
      <c r="G69" s="6">
        <v>0</v>
      </c>
      <c r="H69" s="6"/>
      <c r="I69" s="6">
        <f t="shared" si="0"/>
        <v>6267896410</v>
      </c>
      <c r="K69" s="7">
        <v>-2.6774087303369329E-3</v>
      </c>
      <c r="M69" s="6">
        <v>0</v>
      </c>
      <c r="N69" s="6"/>
      <c r="O69" s="6">
        <v>-318234743</v>
      </c>
      <c r="P69" s="6"/>
      <c r="Q69" s="6">
        <v>0</v>
      </c>
      <c r="R69" s="6"/>
      <c r="S69" s="6">
        <f t="shared" si="1"/>
        <v>-318234743</v>
      </c>
      <c r="U69" s="7">
        <v>-5.9104596423920236E-5</v>
      </c>
    </row>
    <row r="70" spans="1:21" x14ac:dyDescent="0.25">
      <c r="A70" s="1" t="s">
        <v>44</v>
      </c>
      <c r="C70" s="3">
        <v>0</v>
      </c>
      <c r="E70" s="6">
        <v>46943335</v>
      </c>
      <c r="F70" s="6"/>
      <c r="G70" s="6">
        <v>0</v>
      </c>
      <c r="H70" s="6"/>
      <c r="I70" s="6">
        <f t="shared" si="0"/>
        <v>46943335</v>
      </c>
      <c r="K70" s="7">
        <v>-2.0052420579192584E-5</v>
      </c>
      <c r="M70" s="6">
        <v>0</v>
      </c>
      <c r="N70" s="6"/>
      <c r="O70" s="6">
        <v>233443914</v>
      </c>
      <c r="P70" s="6"/>
      <c r="Q70" s="6">
        <v>0</v>
      </c>
      <c r="R70" s="6"/>
      <c r="S70" s="6">
        <f t="shared" si="1"/>
        <v>233443914</v>
      </c>
      <c r="U70" s="7">
        <v>4.3356700134373271E-5</v>
      </c>
    </row>
    <row r="71" spans="1:21" x14ac:dyDescent="0.25">
      <c r="A71" s="1" t="s">
        <v>17</v>
      </c>
      <c r="C71" s="3">
        <v>0</v>
      </c>
      <c r="E71" s="6">
        <v>-13944155739</v>
      </c>
      <c r="F71" s="6"/>
      <c r="G71" s="6">
        <v>0</v>
      </c>
      <c r="H71" s="6"/>
      <c r="I71" s="6">
        <f t="shared" si="0"/>
        <v>-13944155739</v>
      </c>
      <c r="K71" s="7">
        <v>5.9564169333131099E-3</v>
      </c>
      <c r="M71" s="6">
        <v>0</v>
      </c>
      <c r="N71" s="6"/>
      <c r="O71" s="6">
        <v>-14806476848</v>
      </c>
      <c r="P71" s="6"/>
      <c r="Q71" s="6">
        <v>0</v>
      </c>
      <c r="R71" s="6"/>
      <c r="S71" s="6">
        <f t="shared" si="1"/>
        <v>-14806476848</v>
      </c>
      <c r="U71" s="7">
        <v>-2.7499537929494976E-3</v>
      </c>
    </row>
    <row r="72" spans="1:21" x14ac:dyDescent="0.25">
      <c r="A72" s="1" t="s">
        <v>192</v>
      </c>
      <c r="C72" s="3">
        <v>0</v>
      </c>
      <c r="E72" s="6">
        <v>3880998</v>
      </c>
      <c r="F72" s="6"/>
      <c r="G72" s="6">
        <v>0</v>
      </c>
      <c r="H72" s="6"/>
      <c r="I72" s="6">
        <f t="shared" ref="I72:I84" si="2">C72+E72+G72</f>
        <v>3880998</v>
      </c>
      <c r="K72" s="7">
        <v>-1.6578158361140139E-6</v>
      </c>
      <c r="M72" s="6">
        <v>0</v>
      </c>
      <c r="N72" s="6"/>
      <c r="O72" s="6">
        <v>827529</v>
      </c>
      <c r="P72" s="6"/>
      <c r="Q72" s="6">
        <v>0</v>
      </c>
      <c r="R72" s="6"/>
      <c r="S72" s="6">
        <f t="shared" ref="S72:S84" si="3">M72+O72+Q72</f>
        <v>827529</v>
      </c>
      <c r="U72" s="7">
        <v>1.536939905209856E-7</v>
      </c>
    </row>
    <row r="73" spans="1:21" x14ac:dyDescent="0.25">
      <c r="A73" s="1" t="s">
        <v>193</v>
      </c>
      <c r="C73" s="3">
        <v>0</v>
      </c>
      <c r="E73" s="6">
        <v>1167140605</v>
      </c>
      <c r="F73" s="6"/>
      <c r="G73" s="6">
        <v>0</v>
      </c>
      <c r="H73" s="6"/>
      <c r="I73" s="6">
        <f t="shared" si="2"/>
        <v>1167140605</v>
      </c>
      <c r="K73" s="7">
        <v>-4.9855840635338927E-4</v>
      </c>
      <c r="M73" s="6">
        <v>0</v>
      </c>
      <c r="N73" s="6"/>
      <c r="O73" s="6">
        <v>531009205</v>
      </c>
      <c r="P73" s="6"/>
      <c r="Q73" s="6">
        <v>0</v>
      </c>
      <c r="R73" s="6"/>
      <c r="S73" s="6">
        <f t="shared" si="3"/>
        <v>531009205</v>
      </c>
      <c r="U73" s="7">
        <v>9.8622433437167876E-5</v>
      </c>
    </row>
    <row r="74" spans="1:21" x14ac:dyDescent="0.25">
      <c r="A74" s="1" t="s">
        <v>58</v>
      </c>
      <c r="C74" s="3">
        <v>0</v>
      </c>
      <c r="E74" s="6">
        <v>105780794</v>
      </c>
      <c r="F74" s="6"/>
      <c r="G74" s="6">
        <v>0</v>
      </c>
      <c r="H74" s="6"/>
      <c r="I74" s="6">
        <f t="shared" si="2"/>
        <v>105780794</v>
      </c>
      <c r="K74" s="7">
        <v>-4.5185561922452493E-5</v>
      </c>
      <c r="M74" s="6">
        <v>0</v>
      </c>
      <c r="N74" s="6"/>
      <c r="O74" s="6">
        <v>105780794</v>
      </c>
      <c r="P74" s="6"/>
      <c r="Q74" s="6">
        <v>0</v>
      </c>
      <c r="R74" s="6"/>
      <c r="S74" s="6">
        <f t="shared" si="3"/>
        <v>105780794</v>
      </c>
      <c r="U74" s="7">
        <v>1.9646287139590674E-5</v>
      </c>
    </row>
    <row r="75" spans="1:21" x14ac:dyDescent="0.25">
      <c r="A75" s="1" t="s">
        <v>53</v>
      </c>
      <c r="C75" s="3">
        <v>0</v>
      </c>
      <c r="E75" s="6">
        <v>279423201</v>
      </c>
      <c r="F75" s="6"/>
      <c r="G75" s="6">
        <v>0</v>
      </c>
      <c r="H75" s="6"/>
      <c r="I75" s="6">
        <f t="shared" si="2"/>
        <v>279423201</v>
      </c>
      <c r="K75" s="7">
        <v>-1.1935904311093929E-4</v>
      </c>
      <c r="M75" s="6">
        <v>0</v>
      </c>
      <c r="N75" s="6"/>
      <c r="O75" s="6">
        <v>711273248</v>
      </c>
      <c r="P75" s="6"/>
      <c r="Q75" s="6">
        <v>0</v>
      </c>
      <c r="R75" s="6"/>
      <c r="S75" s="6">
        <f t="shared" si="3"/>
        <v>711273248</v>
      </c>
      <c r="U75" s="7">
        <v>1.3210222703487448E-4</v>
      </c>
    </row>
    <row r="76" spans="1:21" x14ac:dyDescent="0.25">
      <c r="A76" s="1" t="s">
        <v>18</v>
      </c>
      <c r="C76" s="3">
        <v>0</v>
      </c>
      <c r="E76" s="6">
        <v>-550488985200</v>
      </c>
      <c r="F76" s="6"/>
      <c r="G76" s="6">
        <v>0</v>
      </c>
      <c r="H76" s="6"/>
      <c r="I76" s="6">
        <f t="shared" si="2"/>
        <v>-550488985200</v>
      </c>
      <c r="K76" s="7">
        <v>0.23514811326130369</v>
      </c>
      <c r="M76" s="6">
        <v>0</v>
      </c>
      <c r="N76" s="6"/>
      <c r="O76" s="6">
        <v>770168994502</v>
      </c>
      <c r="P76" s="6"/>
      <c r="Q76" s="6">
        <v>0</v>
      </c>
      <c r="R76" s="6"/>
      <c r="S76" s="6">
        <f t="shared" si="3"/>
        <v>770168994502</v>
      </c>
      <c r="U76" s="7">
        <v>0.14304072260977851</v>
      </c>
    </row>
    <row r="77" spans="1:21" x14ac:dyDescent="0.25">
      <c r="A77" s="1" t="s">
        <v>194</v>
      </c>
      <c r="C77" s="3">
        <v>0</v>
      </c>
      <c r="E77" s="6">
        <v>8662367563</v>
      </c>
      <c r="F77" s="6"/>
      <c r="G77" s="6">
        <v>0</v>
      </c>
      <c r="H77" s="6"/>
      <c r="I77" s="6">
        <f t="shared" si="2"/>
        <v>8662367563</v>
      </c>
      <c r="K77" s="7">
        <v>-3.7002364144948694E-3</v>
      </c>
      <c r="M77" s="6">
        <v>0</v>
      </c>
      <c r="N77" s="6"/>
      <c r="O77" s="6">
        <v>2241438303</v>
      </c>
      <c r="P77" s="6"/>
      <c r="Q77" s="6">
        <v>0</v>
      </c>
      <c r="R77" s="6"/>
      <c r="S77" s="6">
        <f t="shared" si="3"/>
        <v>2241438303</v>
      </c>
      <c r="U77" s="7">
        <v>4.1629428974048773E-4</v>
      </c>
    </row>
    <row r="78" spans="1:21" x14ac:dyDescent="0.25">
      <c r="A78" s="1" t="s">
        <v>25</v>
      </c>
      <c r="C78" s="3">
        <v>0</v>
      </c>
      <c r="E78" s="6">
        <v>-26024256278</v>
      </c>
      <c r="F78" s="6"/>
      <c r="G78" s="6">
        <v>0</v>
      </c>
      <c r="H78" s="6"/>
      <c r="I78" s="6">
        <f t="shared" si="2"/>
        <v>-26024256278</v>
      </c>
      <c r="K78" s="7">
        <v>1.1116579854140081E-2</v>
      </c>
      <c r="M78" s="6">
        <v>0</v>
      </c>
      <c r="N78" s="6"/>
      <c r="O78" s="6">
        <v>54590300158</v>
      </c>
      <c r="P78" s="6"/>
      <c r="Q78" s="6">
        <v>0</v>
      </c>
      <c r="R78" s="6"/>
      <c r="S78" s="6">
        <f t="shared" si="3"/>
        <v>54590300158</v>
      </c>
      <c r="U78" s="7">
        <v>1.0138860481048291E-2</v>
      </c>
    </row>
    <row r="79" spans="1:21" x14ac:dyDescent="0.25">
      <c r="A79" s="1" t="s">
        <v>195</v>
      </c>
      <c r="C79" s="3">
        <v>0</v>
      </c>
      <c r="E79" s="6">
        <v>97747212</v>
      </c>
      <c r="F79" s="6"/>
      <c r="G79" s="6">
        <v>0</v>
      </c>
      <c r="H79" s="6"/>
      <c r="I79" s="6">
        <f t="shared" si="2"/>
        <v>97747212</v>
      </c>
      <c r="K79" s="7">
        <v>-4.1753918963522728E-5</v>
      </c>
      <c r="M79" s="6">
        <v>0</v>
      </c>
      <c r="N79" s="6"/>
      <c r="O79" s="6">
        <v>-127924217</v>
      </c>
      <c r="P79" s="6"/>
      <c r="Q79" s="6">
        <v>0</v>
      </c>
      <c r="R79" s="6"/>
      <c r="S79" s="6">
        <f t="shared" si="3"/>
        <v>-127924217</v>
      </c>
      <c r="U79" s="7">
        <v>-2.3758905603311188E-5</v>
      </c>
    </row>
    <row r="80" spans="1:21" x14ac:dyDescent="0.25">
      <c r="A80" s="1" t="s">
        <v>196</v>
      </c>
      <c r="C80" s="3">
        <v>0</v>
      </c>
      <c r="E80" s="6">
        <v>1788471974</v>
      </c>
      <c r="F80" s="6"/>
      <c r="G80" s="6">
        <v>0</v>
      </c>
      <c r="H80" s="6"/>
      <c r="I80" s="6">
        <f t="shared" si="2"/>
        <v>1788471974</v>
      </c>
      <c r="K80" s="7">
        <v>-7.6396771164099824E-4</v>
      </c>
      <c r="M80" s="6">
        <v>0</v>
      </c>
      <c r="N80" s="6"/>
      <c r="O80" s="6">
        <v>-48768480</v>
      </c>
      <c r="P80" s="6"/>
      <c r="Q80" s="6">
        <v>0</v>
      </c>
      <c r="R80" s="6"/>
      <c r="S80" s="6">
        <f t="shared" si="3"/>
        <v>-48768480</v>
      </c>
      <c r="U80" s="7">
        <v>-9.0575947221703125E-6</v>
      </c>
    </row>
    <row r="81" spans="1:21" x14ac:dyDescent="0.25">
      <c r="A81" s="1" t="s">
        <v>242</v>
      </c>
      <c r="C81" s="3">
        <v>0</v>
      </c>
      <c r="E81" s="6">
        <v>129866100</v>
      </c>
      <c r="F81" s="6"/>
      <c r="G81" s="6">
        <v>0</v>
      </c>
      <c r="H81" s="6"/>
      <c r="I81" s="6">
        <f t="shared" si="2"/>
        <v>129866100</v>
      </c>
      <c r="K81" s="7">
        <v>-5.5473895414108991E-5</v>
      </c>
      <c r="M81" s="6">
        <v>0</v>
      </c>
      <c r="N81" s="6"/>
      <c r="O81" s="6">
        <v>-111667875</v>
      </c>
      <c r="P81" s="6"/>
      <c r="Q81" s="6">
        <v>0</v>
      </c>
      <c r="R81" s="6"/>
      <c r="S81" s="6">
        <f t="shared" si="3"/>
        <v>-111667875</v>
      </c>
      <c r="U81" s="7">
        <v>-2.0739673560381091E-5</v>
      </c>
    </row>
    <row r="82" spans="1:21" x14ac:dyDescent="0.25">
      <c r="A82" s="1" t="s">
        <v>197</v>
      </c>
      <c r="C82" s="3">
        <v>0</v>
      </c>
      <c r="E82" s="6">
        <v>2647379389</v>
      </c>
      <c r="F82" s="6"/>
      <c r="G82" s="6">
        <v>0</v>
      </c>
      <c r="H82" s="6"/>
      <c r="I82" s="6">
        <f t="shared" si="2"/>
        <v>2647379389</v>
      </c>
      <c r="K82" s="7">
        <v>-1.1308605351731803E-3</v>
      </c>
      <c r="M82" s="6">
        <v>0</v>
      </c>
      <c r="N82" s="6"/>
      <c r="O82" s="6">
        <v>682596744</v>
      </c>
      <c r="P82" s="6"/>
      <c r="Q82" s="6">
        <v>0</v>
      </c>
      <c r="R82" s="6"/>
      <c r="S82" s="6">
        <f t="shared" si="3"/>
        <v>682596744</v>
      </c>
      <c r="U82" s="7">
        <v>1.2677624288936294E-4</v>
      </c>
    </row>
    <row r="83" spans="1:21" x14ac:dyDescent="0.25">
      <c r="A83" s="1" t="s">
        <v>46</v>
      </c>
      <c r="C83" s="3">
        <v>0</v>
      </c>
      <c r="E83" s="6">
        <v>-27999416110</v>
      </c>
      <c r="F83" s="6"/>
      <c r="G83" s="6">
        <v>0</v>
      </c>
      <c r="H83" s="6"/>
      <c r="I83" s="6">
        <f t="shared" si="2"/>
        <v>-27999416110</v>
      </c>
      <c r="K83" s="7">
        <v>1.1960293571164902E-2</v>
      </c>
      <c r="M83" s="6">
        <v>0</v>
      </c>
      <c r="N83" s="6"/>
      <c r="O83" s="6">
        <v>4618496026</v>
      </c>
      <c r="P83" s="6"/>
      <c r="Q83" s="6">
        <v>0</v>
      </c>
      <c r="R83" s="6"/>
      <c r="S83" s="6">
        <f t="shared" si="3"/>
        <v>4618496026</v>
      </c>
      <c r="U83" s="7">
        <v>8.5777668751337249E-4</v>
      </c>
    </row>
    <row r="84" spans="1:21" x14ac:dyDescent="0.25">
      <c r="A84" s="1" t="s">
        <v>34</v>
      </c>
      <c r="C84" s="3">
        <v>0</v>
      </c>
      <c r="E84" s="6">
        <v>57771952</v>
      </c>
      <c r="F84" s="6"/>
      <c r="G84" s="6">
        <v>0</v>
      </c>
      <c r="H84" s="6"/>
      <c r="I84" s="6">
        <f t="shared" si="2"/>
        <v>57771952</v>
      </c>
      <c r="K84" s="7">
        <v>-2.4677996976246491E-5</v>
      </c>
      <c r="M84" s="6">
        <v>0</v>
      </c>
      <c r="N84" s="6"/>
      <c r="O84" s="6">
        <v>140153529</v>
      </c>
      <c r="P84" s="6"/>
      <c r="Q84" s="6">
        <v>0</v>
      </c>
      <c r="R84" s="6"/>
      <c r="S84" s="6">
        <f t="shared" si="3"/>
        <v>140153529</v>
      </c>
      <c r="U84" s="7">
        <v>2.6030211820502581E-5</v>
      </c>
    </row>
    <row r="85" spans="1:21" ht="23.25" thickBot="1" x14ac:dyDescent="0.3">
      <c r="C85" s="5">
        <f>SUM(C8:C84)</f>
        <v>340993289</v>
      </c>
      <c r="E85" s="9">
        <f>SUM(E8:E84)</f>
        <v>-2506541459813</v>
      </c>
      <c r="G85" s="5">
        <f>SUM(G8:G84)</f>
        <v>165169626152</v>
      </c>
      <c r="I85" s="9">
        <f>SUM(I8:I84)</f>
        <v>-2341030840372</v>
      </c>
      <c r="K85" s="14">
        <f>SUM(K8:K84)</f>
        <v>0.99999999999999944</v>
      </c>
      <c r="M85" s="5">
        <f>SUM(M8:M84)</f>
        <v>211687691421</v>
      </c>
      <c r="O85" s="5">
        <f>SUM(O8:O84)</f>
        <v>2584333027016</v>
      </c>
      <c r="Q85" s="5">
        <f>SUM(Q8:Q84)</f>
        <v>2588243150273</v>
      </c>
      <c r="S85" s="5">
        <f>SUM(S8:S84)</f>
        <v>5384263868710</v>
      </c>
      <c r="U85" s="14">
        <f>SUM(U8:U84)</f>
        <v>0.99999999999999978</v>
      </c>
    </row>
    <row r="86" spans="1:21" ht="23.25" thickTop="1" x14ac:dyDescent="0.25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4"/>
  <sheetViews>
    <sheetView rightToLeft="1" topLeftCell="A17" workbookViewId="0">
      <selection activeCell="I33" sqref="I33"/>
    </sheetView>
  </sheetViews>
  <sheetFormatPr defaultRowHeight="22.5" x14ac:dyDescent="0.25"/>
  <cols>
    <col min="1" max="1" width="3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8554687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" x14ac:dyDescent="0.25">
      <c r="A3" s="17" t="s">
        <v>145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" x14ac:dyDescent="0.25">
      <c r="A6" s="18" t="s">
        <v>149</v>
      </c>
      <c r="C6" s="19" t="s">
        <v>147</v>
      </c>
      <c r="D6" s="19" t="s">
        <v>147</v>
      </c>
      <c r="E6" s="19" t="s">
        <v>147</v>
      </c>
      <c r="F6" s="19" t="s">
        <v>147</v>
      </c>
      <c r="G6" s="19" t="s">
        <v>147</v>
      </c>
      <c r="H6" s="19" t="s">
        <v>147</v>
      </c>
      <c r="I6" s="19" t="s">
        <v>147</v>
      </c>
      <c r="K6" s="19" t="s">
        <v>148</v>
      </c>
      <c r="L6" s="19" t="s">
        <v>148</v>
      </c>
      <c r="M6" s="19" t="s">
        <v>148</v>
      </c>
      <c r="N6" s="19" t="s">
        <v>148</v>
      </c>
      <c r="O6" s="19" t="s">
        <v>148</v>
      </c>
      <c r="P6" s="19" t="s">
        <v>148</v>
      </c>
      <c r="Q6" s="19" t="s">
        <v>148</v>
      </c>
    </row>
    <row r="7" spans="1:17" ht="24" x14ac:dyDescent="0.25">
      <c r="A7" s="19" t="s">
        <v>149</v>
      </c>
      <c r="C7" s="19" t="s">
        <v>231</v>
      </c>
      <c r="E7" s="19" t="s">
        <v>228</v>
      </c>
      <c r="G7" s="19" t="s">
        <v>229</v>
      </c>
      <c r="I7" s="19" t="s">
        <v>232</v>
      </c>
      <c r="K7" s="19" t="s">
        <v>231</v>
      </c>
      <c r="M7" s="19" t="s">
        <v>228</v>
      </c>
      <c r="O7" s="19" t="s">
        <v>229</v>
      </c>
      <c r="Q7" s="19" t="s">
        <v>232</v>
      </c>
    </row>
    <row r="8" spans="1:17" x14ac:dyDescent="0.25">
      <c r="A8" s="1" t="s">
        <v>94</v>
      </c>
      <c r="C8" s="3">
        <v>0</v>
      </c>
      <c r="E8" s="6">
        <v>-18524927291</v>
      </c>
      <c r="G8" s="3">
        <v>23174533193</v>
      </c>
      <c r="I8" s="3">
        <v>4649605902</v>
      </c>
      <c r="K8" s="3">
        <v>0</v>
      </c>
      <c r="M8" s="3">
        <v>0</v>
      </c>
      <c r="O8" s="3">
        <v>23174533193</v>
      </c>
      <c r="Q8" s="3">
        <v>23174533193</v>
      </c>
    </row>
    <row r="9" spans="1:17" x14ac:dyDescent="0.25">
      <c r="A9" s="1" t="s">
        <v>201</v>
      </c>
      <c r="C9" s="3">
        <v>5470685</v>
      </c>
      <c r="E9" s="6">
        <v>-335951097</v>
      </c>
      <c r="F9" s="6"/>
      <c r="G9" s="6">
        <v>338114100</v>
      </c>
      <c r="H9" s="6"/>
      <c r="I9" s="6">
        <v>7633688</v>
      </c>
      <c r="J9" s="6"/>
      <c r="K9" s="6">
        <v>651062030</v>
      </c>
      <c r="L9" s="6"/>
      <c r="M9" s="6">
        <v>0</v>
      </c>
      <c r="N9" s="6"/>
      <c r="O9" s="6">
        <v>338114100</v>
      </c>
      <c r="P9" s="6"/>
      <c r="Q9" s="6">
        <v>989176130</v>
      </c>
    </row>
    <row r="10" spans="1:17" x14ac:dyDescent="0.25">
      <c r="A10" s="1" t="s">
        <v>220</v>
      </c>
      <c r="C10" s="3">
        <v>0</v>
      </c>
      <c r="E10" s="6">
        <v>0</v>
      </c>
      <c r="F10" s="6"/>
      <c r="G10" s="6">
        <v>0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1652096812</v>
      </c>
      <c r="P10" s="6"/>
      <c r="Q10" s="6">
        <v>1652096812</v>
      </c>
    </row>
    <row r="11" spans="1:17" x14ac:dyDescent="0.25">
      <c r="A11" s="1" t="s">
        <v>221</v>
      </c>
      <c r="C11" s="3">
        <v>0</v>
      </c>
      <c r="E11" s="6">
        <v>0</v>
      </c>
      <c r="F11" s="6"/>
      <c r="G11" s="6">
        <v>0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68093</v>
      </c>
      <c r="P11" s="6"/>
      <c r="Q11" s="6">
        <v>68093</v>
      </c>
    </row>
    <row r="12" spans="1:17" x14ac:dyDescent="0.25">
      <c r="A12" s="1" t="s">
        <v>222</v>
      </c>
      <c r="C12" s="3">
        <v>0</v>
      </c>
      <c r="E12" s="6">
        <v>0</v>
      </c>
      <c r="F12" s="6"/>
      <c r="G12" s="6">
        <v>0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243394987</v>
      </c>
      <c r="P12" s="6"/>
      <c r="Q12" s="6">
        <v>243394987</v>
      </c>
    </row>
    <row r="13" spans="1:17" x14ac:dyDescent="0.25">
      <c r="A13" s="1" t="s">
        <v>223</v>
      </c>
      <c r="C13" s="3">
        <v>0</v>
      </c>
      <c r="E13" s="6">
        <v>0</v>
      </c>
      <c r="F13" s="6"/>
      <c r="G13" s="6">
        <v>0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216578291</v>
      </c>
      <c r="P13" s="6"/>
      <c r="Q13" s="6">
        <v>216578291</v>
      </c>
    </row>
    <row r="14" spans="1:17" x14ac:dyDescent="0.25">
      <c r="A14" s="1" t="s">
        <v>224</v>
      </c>
      <c r="C14" s="3">
        <v>0</v>
      </c>
      <c r="E14" s="6">
        <v>0</v>
      </c>
      <c r="F14" s="6"/>
      <c r="G14" s="6">
        <v>0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1276809425</v>
      </c>
      <c r="P14" s="6"/>
      <c r="Q14" s="6">
        <v>1276809425</v>
      </c>
    </row>
    <row r="15" spans="1:17" x14ac:dyDescent="0.25">
      <c r="A15" s="1" t="s">
        <v>225</v>
      </c>
      <c r="C15" s="3">
        <v>0</v>
      </c>
      <c r="E15" s="6">
        <v>0</v>
      </c>
      <c r="F15" s="6"/>
      <c r="G15" s="6">
        <v>0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1378591442</v>
      </c>
      <c r="P15" s="6"/>
      <c r="Q15" s="6">
        <v>1378591442</v>
      </c>
    </row>
    <row r="16" spans="1:17" x14ac:dyDescent="0.25">
      <c r="A16" s="1" t="s">
        <v>226</v>
      </c>
      <c r="C16" s="3">
        <v>0</v>
      </c>
      <c r="E16" s="6">
        <v>0</v>
      </c>
      <c r="F16" s="6"/>
      <c r="G16" s="6">
        <v>0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234258873</v>
      </c>
      <c r="P16" s="6"/>
      <c r="Q16" s="6">
        <v>234258873</v>
      </c>
    </row>
    <row r="17" spans="1:17" x14ac:dyDescent="0.25">
      <c r="A17" s="1" t="s">
        <v>115</v>
      </c>
      <c r="C17" s="3">
        <v>7248664071</v>
      </c>
      <c r="E17" s="6">
        <v>38362445546</v>
      </c>
      <c r="F17" s="6"/>
      <c r="G17" s="6">
        <v>0</v>
      </c>
      <c r="H17" s="6"/>
      <c r="I17" s="6">
        <v>45611109617</v>
      </c>
      <c r="J17" s="6"/>
      <c r="K17" s="6">
        <v>20061532020</v>
      </c>
      <c r="L17" s="6"/>
      <c r="M17" s="6">
        <v>45575544296</v>
      </c>
      <c r="N17" s="6"/>
      <c r="O17" s="6">
        <v>0</v>
      </c>
      <c r="P17" s="6"/>
      <c r="Q17" s="6">
        <v>65637076316</v>
      </c>
    </row>
    <row r="18" spans="1:17" x14ac:dyDescent="0.25">
      <c r="A18" s="1" t="s">
        <v>112</v>
      </c>
      <c r="C18" s="3">
        <v>4887632859</v>
      </c>
      <c r="E18" s="6">
        <v>0</v>
      </c>
      <c r="F18" s="6"/>
      <c r="G18" s="6">
        <v>0</v>
      </c>
      <c r="H18" s="6"/>
      <c r="I18" s="6">
        <v>4887632859</v>
      </c>
      <c r="J18" s="6"/>
      <c r="K18" s="6">
        <v>14603404792</v>
      </c>
      <c r="L18" s="6"/>
      <c r="M18" s="6">
        <v>-37427832</v>
      </c>
      <c r="N18" s="6"/>
      <c r="O18" s="6">
        <v>0</v>
      </c>
      <c r="P18" s="6"/>
      <c r="Q18" s="6">
        <v>14565976960</v>
      </c>
    </row>
    <row r="19" spans="1:17" x14ac:dyDescent="0.25">
      <c r="A19" s="1" t="s">
        <v>109</v>
      </c>
      <c r="C19" s="3">
        <v>27532602</v>
      </c>
      <c r="E19" s="6">
        <v>0</v>
      </c>
      <c r="F19" s="6"/>
      <c r="G19" s="6">
        <v>0</v>
      </c>
      <c r="H19" s="6"/>
      <c r="I19" s="6">
        <v>27532602</v>
      </c>
      <c r="J19" s="6"/>
      <c r="K19" s="6">
        <v>153093859</v>
      </c>
      <c r="L19" s="6"/>
      <c r="M19" s="6">
        <v>-89983687</v>
      </c>
      <c r="N19" s="6"/>
      <c r="O19" s="6">
        <v>0</v>
      </c>
      <c r="P19" s="6"/>
      <c r="Q19" s="6">
        <v>63110172</v>
      </c>
    </row>
    <row r="20" spans="1:17" x14ac:dyDescent="0.25">
      <c r="A20" s="1" t="s">
        <v>69</v>
      </c>
      <c r="C20" s="3">
        <v>748444433</v>
      </c>
      <c r="E20" s="6">
        <v>-550450212</v>
      </c>
      <c r="F20" s="6"/>
      <c r="G20" s="6">
        <v>0</v>
      </c>
      <c r="H20" s="6"/>
      <c r="I20" s="6">
        <v>197994221</v>
      </c>
      <c r="J20" s="6"/>
      <c r="K20" s="6">
        <v>4010259350</v>
      </c>
      <c r="L20" s="6"/>
      <c r="M20" s="6">
        <v>-1393947300</v>
      </c>
      <c r="N20" s="6"/>
      <c r="O20" s="6">
        <v>0</v>
      </c>
      <c r="P20" s="6"/>
      <c r="Q20" s="6">
        <v>2616312050</v>
      </c>
    </row>
    <row r="21" spans="1:17" x14ac:dyDescent="0.25">
      <c r="A21" s="1" t="s">
        <v>73</v>
      </c>
      <c r="C21" s="3">
        <v>2272602741</v>
      </c>
      <c r="E21" s="6">
        <v>2849483438</v>
      </c>
      <c r="F21" s="6"/>
      <c r="G21" s="6">
        <v>0</v>
      </c>
      <c r="H21" s="6"/>
      <c r="I21" s="6">
        <v>5122086179</v>
      </c>
      <c r="J21" s="6"/>
      <c r="K21" s="6">
        <v>12771607158</v>
      </c>
      <c r="L21" s="6"/>
      <c r="M21" s="6">
        <v>-683426106</v>
      </c>
      <c r="N21" s="6"/>
      <c r="O21" s="6">
        <v>0</v>
      </c>
      <c r="P21" s="6"/>
      <c r="Q21" s="6">
        <v>12088181052</v>
      </c>
    </row>
    <row r="22" spans="1:17" x14ac:dyDescent="0.25">
      <c r="A22" s="1" t="s">
        <v>76</v>
      </c>
      <c r="C22" s="3">
        <v>2378566563</v>
      </c>
      <c r="E22" s="6">
        <v>0</v>
      </c>
      <c r="F22" s="6"/>
      <c r="G22" s="6">
        <v>0</v>
      </c>
      <c r="H22" s="6"/>
      <c r="I22" s="6">
        <v>2378566563</v>
      </c>
      <c r="J22" s="6"/>
      <c r="K22" s="6">
        <v>12666739965</v>
      </c>
      <c r="L22" s="6"/>
      <c r="M22" s="6">
        <v>1649700938</v>
      </c>
      <c r="N22" s="6"/>
      <c r="O22" s="6">
        <v>0</v>
      </c>
      <c r="P22" s="6"/>
      <c r="Q22" s="6">
        <v>14316440903</v>
      </c>
    </row>
    <row r="23" spans="1:17" x14ac:dyDescent="0.25">
      <c r="A23" s="1" t="s">
        <v>97</v>
      </c>
      <c r="C23" s="3">
        <v>0</v>
      </c>
      <c r="E23" s="6">
        <v>4932107814</v>
      </c>
      <c r="F23" s="6"/>
      <c r="G23" s="6">
        <v>0</v>
      </c>
      <c r="H23" s="6"/>
      <c r="I23" s="6">
        <v>4932107814</v>
      </c>
      <c r="J23" s="6"/>
      <c r="K23" s="6">
        <v>0</v>
      </c>
      <c r="L23" s="6"/>
      <c r="M23" s="6">
        <v>17093084597</v>
      </c>
      <c r="N23" s="6"/>
      <c r="O23" s="6">
        <v>0</v>
      </c>
      <c r="P23" s="6"/>
      <c r="Q23" s="6">
        <v>17093084597</v>
      </c>
    </row>
    <row r="24" spans="1:17" x14ac:dyDescent="0.25">
      <c r="A24" s="1" t="s">
        <v>82</v>
      </c>
      <c r="C24" s="3">
        <v>0</v>
      </c>
      <c r="E24" s="6">
        <v>155404587</v>
      </c>
      <c r="F24" s="6"/>
      <c r="G24" s="6">
        <v>0</v>
      </c>
      <c r="H24" s="6"/>
      <c r="I24" s="6">
        <v>155404587</v>
      </c>
      <c r="J24" s="6"/>
      <c r="K24" s="6">
        <v>0</v>
      </c>
      <c r="L24" s="6"/>
      <c r="M24" s="6">
        <v>346094047</v>
      </c>
      <c r="N24" s="6"/>
      <c r="O24" s="6">
        <v>0</v>
      </c>
      <c r="P24" s="6"/>
      <c r="Q24" s="6">
        <v>346094047</v>
      </c>
    </row>
    <row r="25" spans="1:17" x14ac:dyDescent="0.25">
      <c r="A25" s="1" t="s">
        <v>88</v>
      </c>
      <c r="C25" s="3">
        <v>0</v>
      </c>
      <c r="E25" s="6">
        <v>586017303</v>
      </c>
      <c r="F25" s="6"/>
      <c r="G25" s="6">
        <v>0</v>
      </c>
      <c r="H25" s="6"/>
      <c r="I25" s="6">
        <v>586017303</v>
      </c>
      <c r="J25" s="6"/>
      <c r="K25" s="6">
        <v>0</v>
      </c>
      <c r="L25" s="6"/>
      <c r="M25" s="6">
        <v>1168056959</v>
      </c>
      <c r="N25" s="6"/>
      <c r="O25" s="6">
        <v>0</v>
      </c>
      <c r="P25" s="6"/>
      <c r="Q25" s="6">
        <v>1168056959</v>
      </c>
    </row>
    <row r="26" spans="1:17" x14ac:dyDescent="0.25">
      <c r="A26" s="1" t="s">
        <v>85</v>
      </c>
      <c r="C26" s="3">
        <v>0</v>
      </c>
      <c r="E26" s="6">
        <v>106032818</v>
      </c>
      <c r="F26" s="6"/>
      <c r="G26" s="6">
        <v>0</v>
      </c>
      <c r="H26" s="6"/>
      <c r="I26" s="6">
        <v>106032818</v>
      </c>
      <c r="J26" s="6"/>
      <c r="K26" s="6">
        <v>0</v>
      </c>
      <c r="L26" s="6"/>
      <c r="M26" s="6">
        <v>319683481</v>
      </c>
      <c r="N26" s="6"/>
      <c r="O26" s="6">
        <v>0</v>
      </c>
      <c r="P26" s="6"/>
      <c r="Q26" s="6">
        <v>319683481</v>
      </c>
    </row>
    <row r="27" spans="1:17" x14ac:dyDescent="0.25">
      <c r="A27" s="1" t="s">
        <v>91</v>
      </c>
      <c r="C27" s="3">
        <v>0</v>
      </c>
      <c r="E27" s="6">
        <v>251175930</v>
      </c>
      <c r="F27" s="6"/>
      <c r="G27" s="6">
        <v>0</v>
      </c>
      <c r="H27" s="6"/>
      <c r="I27" s="6">
        <v>251175930</v>
      </c>
      <c r="J27" s="6"/>
      <c r="K27" s="6">
        <v>0</v>
      </c>
      <c r="L27" s="6"/>
      <c r="M27" s="6">
        <v>717716838</v>
      </c>
      <c r="N27" s="6"/>
      <c r="O27" s="6">
        <v>0</v>
      </c>
      <c r="P27" s="6"/>
      <c r="Q27" s="6">
        <v>717716838</v>
      </c>
    </row>
    <row r="28" spans="1:17" x14ac:dyDescent="0.25">
      <c r="A28" s="1" t="s">
        <v>79</v>
      </c>
      <c r="C28" s="3">
        <v>0</v>
      </c>
      <c r="E28" s="6">
        <v>140241203</v>
      </c>
      <c r="F28" s="6"/>
      <c r="G28" s="6">
        <v>0</v>
      </c>
      <c r="H28" s="6"/>
      <c r="I28" s="6">
        <v>140241203</v>
      </c>
      <c r="J28" s="6"/>
      <c r="K28" s="6">
        <v>0</v>
      </c>
      <c r="L28" s="6"/>
      <c r="M28" s="6">
        <v>281673414</v>
      </c>
      <c r="N28" s="6"/>
      <c r="O28" s="6">
        <v>0</v>
      </c>
      <c r="P28" s="6"/>
      <c r="Q28" s="6">
        <v>281673414</v>
      </c>
    </row>
    <row r="29" spans="1:17" x14ac:dyDescent="0.25">
      <c r="A29" s="1" t="s">
        <v>103</v>
      </c>
      <c r="C29" s="3">
        <v>0</v>
      </c>
      <c r="E29" s="6">
        <v>1013566835</v>
      </c>
      <c r="F29" s="6"/>
      <c r="G29" s="6">
        <v>0</v>
      </c>
      <c r="H29" s="6"/>
      <c r="I29" s="6">
        <v>1013566835</v>
      </c>
      <c r="J29" s="6"/>
      <c r="K29" s="6">
        <v>0</v>
      </c>
      <c r="L29" s="6"/>
      <c r="M29" s="6">
        <v>2482330735</v>
      </c>
      <c r="N29" s="6"/>
      <c r="O29" s="6">
        <v>0</v>
      </c>
      <c r="P29" s="6"/>
      <c r="Q29" s="6">
        <v>2482330735</v>
      </c>
    </row>
    <row r="30" spans="1:17" x14ac:dyDescent="0.25">
      <c r="A30" s="1" t="s">
        <v>100</v>
      </c>
      <c r="C30" s="3">
        <v>0</v>
      </c>
      <c r="E30" s="6">
        <v>242230133</v>
      </c>
      <c r="F30" s="6"/>
      <c r="G30" s="6">
        <v>0</v>
      </c>
      <c r="H30" s="6"/>
      <c r="I30" s="6">
        <v>242230133</v>
      </c>
      <c r="J30" s="6"/>
      <c r="K30" s="6">
        <v>0</v>
      </c>
      <c r="L30" s="6"/>
      <c r="M30" s="6">
        <v>617162776</v>
      </c>
      <c r="N30" s="6"/>
      <c r="O30" s="6">
        <v>0</v>
      </c>
      <c r="P30" s="6"/>
      <c r="Q30" s="6">
        <v>617162776</v>
      </c>
    </row>
    <row r="31" spans="1:17" x14ac:dyDescent="0.25">
      <c r="A31" s="1" t="s">
        <v>118</v>
      </c>
      <c r="C31" s="3">
        <v>0</v>
      </c>
      <c r="E31" s="6">
        <v>56643081587</v>
      </c>
      <c r="F31" s="6"/>
      <c r="G31" s="6">
        <v>0</v>
      </c>
      <c r="H31" s="6"/>
      <c r="I31" s="6">
        <v>56643081587</v>
      </c>
      <c r="J31" s="6"/>
      <c r="K31" s="6">
        <v>0</v>
      </c>
      <c r="L31" s="6"/>
      <c r="M31" s="6">
        <v>81408746875</v>
      </c>
      <c r="N31" s="6"/>
      <c r="O31" s="6">
        <v>0</v>
      </c>
      <c r="P31" s="6"/>
      <c r="Q31" s="6">
        <v>81408746875</v>
      </c>
    </row>
    <row r="32" spans="1:17" x14ac:dyDescent="0.25">
      <c r="A32" s="1" t="s">
        <v>121</v>
      </c>
      <c r="C32" s="3">
        <v>0</v>
      </c>
      <c r="E32" s="6">
        <v>7382829699</v>
      </c>
      <c r="F32" s="6"/>
      <c r="G32" s="6">
        <v>0</v>
      </c>
      <c r="H32" s="6"/>
      <c r="I32" s="6">
        <v>7382829699</v>
      </c>
      <c r="J32" s="6"/>
      <c r="K32" s="6">
        <v>0</v>
      </c>
      <c r="L32" s="6"/>
      <c r="M32" s="6">
        <v>23285656357</v>
      </c>
      <c r="N32" s="6"/>
      <c r="O32" s="6">
        <v>0</v>
      </c>
      <c r="P32" s="6"/>
      <c r="Q32" s="6">
        <v>23285656357</v>
      </c>
    </row>
    <row r="33" spans="3:17" ht="23.25" thickBot="1" x14ac:dyDescent="0.3">
      <c r="C33" s="5">
        <f>SUM(C8:C32)</f>
        <v>17568913954</v>
      </c>
      <c r="E33" s="5">
        <f>SUM(E8:E32)</f>
        <v>93253288293</v>
      </c>
      <c r="G33" s="5">
        <f>SUM(G8:G32)</f>
        <v>23512647293</v>
      </c>
      <c r="I33" s="5">
        <f>SUM(I8:I32)</f>
        <v>134334849540</v>
      </c>
      <c r="K33" s="5">
        <f>SUM(K8:K32)</f>
        <v>64917699174</v>
      </c>
      <c r="M33" s="5">
        <f>SUM(M8:M32)</f>
        <v>172740666388</v>
      </c>
      <c r="O33" s="5">
        <f>SUM(O8:O32)</f>
        <v>28514445216</v>
      </c>
      <c r="Q33" s="5">
        <f>SUM(Q8:Q32)</f>
        <v>266172810778</v>
      </c>
    </row>
    <row r="34" spans="3:17" ht="23.25" thickTop="1" x14ac:dyDescent="0.25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E10" sqref="E10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" x14ac:dyDescent="0.25">
      <c r="A3" s="17" t="s">
        <v>145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" x14ac:dyDescent="0.25">
      <c r="A6" s="19" t="s">
        <v>233</v>
      </c>
      <c r="B6" s="19" t="s">
        <v>233</v>
      </c>
      <c r="C6" s="19" t="s">
        <v>233</v>
      </c>
      <c r="E6" s="19" t="s">
        <v>147</v>
      </c>
      <c r="F6" s="19" t="s">
        <v>147</v>
      </c>
      <c r="G6" s="19" t="s">
        <v>147</v>
      </c>
      <c r="I6" s="19" t="s">
        <v>148</v>
      </c>
      <c r="J6" s="19" t="s">
        <v>148</v>
      </c>
      <c r="K6" s="19" t="s">
        <v>148</v>
      </c>
    </row>
    <row r="7" spans="1:11" ht="24" x14ac:dyDescent="0.25">
      <c r="A7" s="19" t="s">
        <v>234</v>
      </c>
      <c r="C7" s="19" t="s">
        <v>126</v>
      </c>
      <c r="E7" s="19" t="s">
        <v>235</v>
      </c>
      <c r="G7" s="19" t="s">
        <v>236</v>
      </c>
      <c r="I7" s="19" t="s">
        <v>235</v>
      </c>
      <c r="K7" s="19" t="s">
        <v>236</v>
      </c>
    </row>
    <row r="8" spans="1:11" x14ac:dyDescent="0.25">
      <c r="A8" s="1" t="s">
        <v>136</v>
      </c>
      <c r="C8" s="1" t="s">
        <v>137</v>
      </c>
      <c r="E8" s="3">
        <v>5205635195</v>
      </c>
      <c r="G8" s="7">
        <v>0.99756118692455464</v>
      </c>
      <c r="I8" s="3">
        <v>48443960087</v>
      </c>
      <c r="K8" s="7">
        <v>0.99973736113903444</v>
      </c>
    </row>
    <row r="9" spans="1:11" x14ac:dyDescent="0.25">
      <c r="A9" s="1" t="s">
        <v>142</v>
      </c>
      <c r="C9" s="1" t="s">
        <v>143</v>
      </c>
      <c r="E9" s="3">
        <v>12726609</v>
      </c>
      <c r="G9" s="7">
        <v>2.4388130754453901E-3</v>
      </c>
      <c r="I9" s="3">
        <v>12726609</v>
      </c>
      <c r="K9" s="7">
        <v>2.6263886096550954E-4</v>
      </c>
    </row>
    <row r="10" spans="1:11" ht="23.25" thickBot="1" x14ac:dyDescent="0.3">
      <c r="E10" s="5">
        <f>SUM(E8:E9)</f>
        <v>5218361804</v>
      </c>
      <c r="G10" s="15">
        <f>SUM(G8:G9)</f>
        <v>1</v>
      </c>
      <c r="I10" s="5">
        <f>SUM(I8:I9)</f>
        <v>48456686696</v>
      </c>
      <c r="K10" s="15">
        <f>SUM(K8:K9)</f>
        <v>1</v>
      </c>
    </row>
    <row r="11" spans="1:11" ht="23.25" thickTop="1" x14ac:dyDescent="0.25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4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7" t="s">
        <v>0</v>
      </c>
      <c r="B2" s="17"/>
      <c r="C2" s="17"/>
      <c r="D2" s="17"/>
      <c r="E2" s="17"/>
    </row>
    <row r="3" spans="1:5" ht="24" x14ac:dyDescent="0.25">
      <c r="A3" s="17" t="s">
        <v>145</v>
      </c>
      <c r="B3" s="17"/>
      <c r="C3" s="17"/>
      <c r="D3" s="17"/>
      <c r="E3" s="17"/>
    </row>
    <row r="4" spans="1:5" ht="24" x14ac:dyDescent="0.25">
      <c r="A4" s="17" t="s">
        <v>2</v>
      </c>
      <c r="B4" s="17"/>
      <c r="C4" s="17"/>
      <c r="D4" s="17"/>
      <c r="E4" s="17"/>
    </row>
    <row r="5" spans="1:5" ht="24" x14ac:dyDescent="0.25">
      <c r="E5" s="2" t="s">
        <v>244</v>
      </c>
    </row>
    <row r="6" spans="1:5" ht="24" x14ac:dyDescent="0.25">
      <c r="A6" s="18" t="s">
        <v>237</v>
      </c>
      <c r="C6" s="19" t="s">
        <v>147</v>
      </c>
      <c r="E6" s="19" t="s">
        <v>243</v>
      </c>
    </row>
    <row r="7" spans="1:5" ht="24" x14ac:dyDescent="0.25">
      <c r="A7" s="19" t="s">
        <v>237</v>
      </c>
      <c r="C7" s="19" t="s">
        <v>129</v>
      </c>
      <c r="E7" s="19" t="s">
        <v>129</v>
      </c>
    </row>
    <row r="8" spans="1:5" x14ac:dyDescent="0.25">
      <c r="A8" s="1" t="s">
        <v>237</v>
      </c>
      <c r="C8" s="3">
        <v>706445821</v>
      </c>
      <c r="E8" s="3">
        <v>5349176721</v>
      </c>
    </row>
    <row r="9" spans="1:5" x14ac:dyDescent="0.25">
      <c r="A9" s="1" t="s">
        <v>238</v>
      </c>
      <c r="C9" s="3">
        <v>19971491</v>
      </c>
      <c r="E9" s="3">
        <v>361199792</v>
      </c>
    </row>
    <row r="10" spans="1:5" ht="24.75" thickBot="1" x14ac:dyDescent="0.3">
      <c r="A10" s="2" t="s">
        <v>154</v>
      </c>
      <c r="C10" s="5">
        <f>SUM(C8:C9)</f>
        <v>726417312</v>
      </c>
      <c r="E10" s="5">
        <f>SUM(E8:E9)</f>
        <v>5710376513</v>
      </c>
    </row>
    <row r="11" spans="1:5" ht="23.25" thickTop="1" x14ac:dyDescent="0.25"/>
  </sheetData>
  <mergeCells count="8">
    <mergeCell ref="A4:E4"/>
    <mergeCell ref="A3:E3"/>
    <mergeCell ref="A2:E2"/>
    <mergeCell ref="E7"/>
    <mergeCell ref="E6"/>
    <mergeCell ref="A6:A7"/>
    <mergeCell ref="C7"/>
    <mergeCell ref="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5"/>
  <sheetViews>
    <sheetView rightToLeft="1" workbookViewId="0">
      <selection activeCell="W11" sqref="W11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1.710937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3.8554687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1.425781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22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x14ac:dyDescent="0.25">
      <c r="Y5" s="3"/>
    </row>
    <row r="6" spans="1:25" ht="24" x14ac:dyDescent="0.25">
      <c r="A6" s="18" t="s">
        <v>3</v>
      </c>
      <c r="C6" s="19" t="s">
        <v>108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" x14ac:dyDescent="0.25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" x14ac:dyDescent="0.25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 x14ac:dyDescent="0.25">
      <c r="A9" s="1" t="s">
        <v>15</v>
      </c>
      <c r="C9" s="3">
        <v>8681049</v>
      </c>
      <c r="E9" s="3">
        <v>21832688302</v>
      </c>
      <c r="G9" s="3">
        <v>92938603088.5065</v>
      </c>
      <c r="I9" s="3">
        <v>0</v>
      </c>
      <c r="K9" s="3">
        <v>0</v>
      </c>
      <c r="M9" s="3">
        <v>0</v>
      </c>
      <c r="O9" s="3">
        <v>0</v>
      </c>
      <c r="Q9" s="3">
        <v>8681049</v>
      </c>
      <c r="S9" s="3">
        <v>10590</v>
      </c>
      <c r="U9" s="3">
        <v>21832688302</v>
      </c>
      <c r="W9" s="3">
        <v>91385311671.985504</v>
      </c>
      <c r="Y9" s="7">
        <v>5.402886351994418E-3</v>
      </c>
    </row>
    <row r="10" spans="1:25" x14ac:dyDescent="0.25">
      <c r="A10" s="1" t="s">
        <v>16</v>
      </c>
      <c r="C10" s="3">
        <v>170094</v>
      </c>
      <c r="E10" s="3">
        <v>1072565196</v>
      </c>
      <c r="G10" s="3">
        <v>2331132716.4309001</v>
      </c>
      <c r="I10" s="3">
        <v>0</v>
      </c>
      <c r="K10" s="3">
        <v>0</v>
      </c>
      <c r="M10" s="3">
        <v>0</v>
      </c>
      <c r="O10" s="3">
        <v>0</v>
      </c>
      <c r="Q10" s="3">
        <v>170094</v>
      </c>
      <c r="S10" s="3">
        <v>20662</v>
      </c>
      <c r="U10" s="3">
        <v>1072565196</v>
      </c>
      <c r="W10" s="3">
        <v>3493571058.7434001</v>
      </c>
      <c r="Y10" s="7">
        <v>2.0654705934316703E-4</v>
      </c>
    </row>
    <row r="11" spans="1:25" x14ac:dyDescent="0.25">
      <c r="A11" s="1" t="s">
        <v>17</v>
      </c>
      <c r="C11" s="3">
        <v>1205122</v>
      </c>
      <c r="E11" s="3">
        <v>189144362151</v>
      </c>
      <c r="G11" s="3">
        <v>188282041042.797</v>
      </c>
      <c r="I11" s="3">
        <v>0</v>
      </c>
      <c r="K11" s="3">
        <v>0</v>
      </c>
      <c r="M11" s="3">
        <v>0</v>
      </c>
      <c r="O11" s="3">
        <v>0</v>
      </c>
      <c r="Q11" s="3">
        <v>1205122</v>
      </c>
      <c r="S11" s="3">
        <v>145530</v>
      </c>
      <c r="U11" s="3">
        <v>189144362151</v>
      </c>
      <c r="W11" s="3">
        <v>174337885302.27301</v>
      </c>
      <c r="Y11" s="7">
        <v>1.0307212000503253E-2</v>
      </c>
    </row>
    <row r="12" spans="1:25" x14ac:dyDescent="0.25">
      <c r="A12" s="1" t="s">
        <v>18</v>
      </c>
      <c r="C12" s="3">
        <v>24800000</v>
      </c>
      <c r="E12" s="3">
        <v>663456860938</v>
      </c>
      <c r="G12" s="3">
        <v>2849575539600</v>
      </c>
      <c r="I12" s="3">
        <v>0</v>
      </c>
      <c r="K12" s="3">
        <v>0</v>
      </c>
      <c r="M12" s="3">
        <v>0</v>
      </c>
      <c r="O12" s="3">
        <v>0</v>
      </c>
      <c r="Q12" s="3">
        <v>24800000</v>
      </c>
      <c r="S12" s="3">
        <v>93260</v>
      </c>
      <c r="U12" s="3">
        <v>663456860938</v>
      </c>
      <c r="W12" s="3">
        <v>2299086554400</v>
      </c>
      <c r="Y12" s="7">
        <v>0.13592669477790431</v>
      </c>
    </row>
    <row r="13" spans="1:25" x14ac:dyDescent="0.25">
      <c r="A13" s="1" t="s">
        <v>19</v>
      </c>
      <c r="C13" s="3">
        <v>24143770</v>
      </c>
      <c r="E13" s="3">
        <v>881786417797</v>
      </c>
      <c r="G13" s="3">
        <v>1113845317124.0901</v>
      </c>
      <c r="I13" s="3">
        <v>0</v>
      </c>
      <c r="K13" s="3">
        <v>0</v>
      </c>
      <c r="M13" s="3">
        <v>0</v>
      </c>
      <c r="O13" s="3">
        <v>0</v>
      </c>
      <c r="Q13" s="3">
        <v>24143770</v>
      </c>
      <c r="S13" s="3">
        <v>44000</v>
      </c>
      <c r="U13" s="3">
        <v>881786417797</v>
      </c>
      <c r="W13" s="3">
        <v>1056005041014</v>
      </c>
      <c r="Y13" s="7">
        <v>6.2433175740657675E-2</v>
      </c>
    </row>
    <row r="14" spans="1:25" x14ac:dyDescent="0.25">
      <c r="A14" s="1" t="s">
        <v>20</v>
      </c>
      <c r="C14" s="3">
        <v>2761247</v>
      </c>
      <c r="E14" s="3">
        <v>89339907887</v>
      </c>
      <c r="G14" s="3">
        <v>242120358762.673</v>
      </c>
      <c r="I14" s="3">
        <v>0</v>
      </c>
      <c r="K14" s="3">
        <v>0</v>
      </c>
      <c r="M14" s="3">
        <v>0</v>
      </c>
      <c r="O14" s="3">
        <v>0</v>
      </c>
      <c r="Q14" s="3">
        <v>2761247</v>
      </c>
      <c r="S14" s="3">
        <v>79860</v>
      </c>
      <c r="U14" s="3">
        <v>89339907887</v>
      </c>
      <c r="W14" s="3">
        <v>219201131966.75101</v>
      </c>
      <c r="Y14" s="7">
        <v>1.2959618811563822E-2</v>
      </c>
    </row>
    <row r="15" spans="1:25" x14ac:dyDescent="0.25">
      <c r="A15" s="1" t="s">
        <v>21</v>
      </c>
      <c r="C15" s="3">
        <v>6000000</v>
      </c>
      <c r="E15" s="3">
        <v>90652665727</v>
      </c>
      <c r="G15" s="3">
        <v>151075719000</v>
      </c>
      <c r="I15" s="3">
        <v>0</v>
      </c>
      <c r="K15" s="3">
        <v>0</v>
      </c>
      <c r="M15" s="3">
        <v>0</v>
      </c>
      <c r="O15" s="3">
        <v>0</v>
      </c>
      <c r="Q15" s="3">
        <v>6000000</v>
      </c>
      <c r="S15" s="3">
        <v>21160</v>
      </c>
      <c r="U15" s="3">
        <v>90652665727</v>
      </c>
      <c r="W15" s="3">
        <v>126204588000</v>
      </c>
      <c r="Y15" s="7">
        <v>7.4614731141012004E-3</v>
      </c>
    </row>
    <row r="16" spans="1:25" x14ac:dyDescent="0.25">
      <c r="A16" s="1" t="s">
        <v>22</v>
      </c>
      <c r="C16" s="3">
        <v>1500000</v>
      </c>
      <c r="E16" s="3">
        <v>122784145541</v>
      </c>
      <c r="G16" s="3">
        <v>262220449500</v>
      </c>
      <c r="I16" s="3">
        <v>0</v>
      </c>
      <c r="K16" s="3">
        <v>0</v>
      </c>
      <c r="M16" s="3">
        <v>0</v>
      </c>
      <c r="O16" s="3">
        <v>0</v>
      </c>
      <c r="Q16" s="3">
        <v>1500000</v>
      </c>
      <c r="S16" s="3">
        <v>165710</v>
      </c>
      <c r="U16" s="3">
        <v>122784145541</v>
      </c>
      <c r="W16" s="3">
        <v>247086038250</v>
      </c>
      <c r="Y16" s="7">
        <v>1.4608231447751771E-2</v>
      </c>
    </row>
    <row r="17" spans="1:25" x14ac:dyDescent="0.25">
      <c r="A17" s="1" t="s">
        <v>23</v>
      </c>
      <c r="C17" s="3">
        <v>7006623</v>
      </c>
      <c r="E17" s="3">
        <v>73509470176</v>
      </c>
      <c r="G17" s="3">
        <v>467555992108.159</v>
      </c>
      <c r="I17" s="3">
        <v>250000</v>
      </c>
      <c r="K17" s="3">
        <v>16074903597</v>
      </c>
      <c r="M17" s="3">
        <v>0</v>
      </c>
      <c r="O17" s="3">
        <v>0</v>
      </c>
      <c r="Q17" s="3">
        <v>7256623</v>
      </c>
      <c r="S17" s="3">
        <v>53210</v>
      </c>
      <c r="U17" s="3">
        <v>89584373773</v>
      </c>
      <c r="W17" s="3">
        <v>383827466616.51099</v>
      </c>
      <c r="Y17" s="7">
        <v>2.2692664094055539E-2</v>
      </c>
    </row>
    <row r="18" spans="1:25" x14ac:dyDescent="0.25">
      <c r="A18" s="1" t="s">
        <v>24</v>
      </c>
      <c r="C18" s="3">
        <v>1501410</v>
      </c>
      <c r="E18" s="3">
        <v>171064150929</v>
      </c>
      <c r="G18" s="3">
        <v>262895277509.74399</v>
      </c>
      <c r="I18" s="3">
        <v>200000</v>
      </c>
      <c r="K18" s="3">
        <v>36033463406</v>
      </c>
      <c r="M18" s="3">
        <v>0</v>
      </c>
      <c r="O18" s="3">
        <v>0</v>
      </c>
      <c r="Q18" s="3">
        <v>1701410</v>
      </c>
      <c r="S18" s="3">
        <v>166667</v>
      </c>
      <c r="U18" s="3">
        <v>207097614335</v>
      </c>
      <c r="W18" s="3">
        <v>281881665512.203</v>
      </c>
      <c r="Y18" s="7">
        <v>1.6665420028766073E-2</v>
      </c>
    </row>
    <row r="19" spans="1:25" x14ac:dyDescent="0.25">
      <c r="A19" s="1" t="s">
        <v>25</v>
      </c>
      <c r="C19" s="3">
        <v>3043753</v>
      </c>
      <c r="E19" s="3">
        <v>178841903026</v>
      </c>
      <c r="G19" s="3">
        <v>266468349916.07599</v>
      </c>
      <c r="I19" s="3">
        <v>400000</v>
      </c>
      <c r="K19" s="3">
        <v>35813203803</v>
      </c>
      <c r="M19" s="3">
        <v>0</v>
      </c>
      <c r="O19" s="3">
        <v>0</v>
      </c>
      <c r="Q19" s="3">
        <v>3443753</v>
      </c>
      <c r="S19" s="3">
        <v>80700</v>
      </c>
      <c r="U19" s="3">
        <v>214655106829</v>
      </c>
      <c r="W19" s="3">
        <v>276257297440.755</v>
      </c>
      <c r="Y19" s="7">
        <v>1.6332895896212996E-2</v>
      </c>
    </row>
    <row r="20" spans="1:25" x14ac:dyDescent="0.25">
      <c r="A20" s="1" t="s">
        <v>26</v>
      </c>
      <c r="C20" s="3">
        <v>500000</v>
      </c>
      <c r="E20" s="3">
        <v>1707500000</v>
      </c>
      <c r="G20" s="3">
        <v>7301297250</v>
      </c>
      <c r="I20" s="3">
        <v>0</v>
      </c>
      <c r="K20" s="3">
        <v>0</v>
      </c>
      <c r="M20" s="3">
        <v>0</v>
      </c>
      <c r="O20" s="3">
        <v>0</v>
      </c>
      <c r="Q20" s="3">
        <v>500000</v>
      </c>
      <c r="S20" s="3">
        <v>15880</v>
      </c>
      <c r="U20" s="3">
        <v>1707500000</v>
      </c>
      <c r="W20" s="3">
        <v>7892757000</v>
      </c>
      <c r="Y20" s="7">
        <v>4.6663592096694655E-4</v>
      </c>
    </row>
    <row r="21" spans="1:25" x14ac:dyDescent="0.25">
      <c r="A21" s="1" t="s">
        <v>27</v>
      </c>
      <c r="C21" s="3">
        <v>13420439</v>
      </c>
      <c r="E21" s="3">
        <v>81777288027</v>
      </c>
      <c r="G21" s="3">
        <v>323242432410.02899</v>
      </c>
      <c r="I21" s="3">
        <v>0</v>
      </c>
      <c r="K21" s="3">
        <v>0</v>
      </c>
      <c r="M21" s="6">
        <v>-433678</v>
      </c>
      <c r="O21" s="3">
        <v>10697631686</v>
      </c>
      <c r="Q21" s="3">
        <v>12986761</v>
      </c>
      <c r="S21" s="3">
        <v>23160</v>
      </c>
      <c r="U21" s="3">
        <v>79134676207</v>
      </c>
      <c r="W21" s="3">
        <v>298983783120.67798</v>
      </c>
      <c r="Y21" s="7">
        <v>1.7676532166225233E-2</v>
      </c>
    </row>
    <row r="22" spans="1:25" x14ac:dyDescent="0.25">
      <c r="A22" s="1" t="s">
        <v>28</v>
      </c>
      <c r="C22" s="3">
        <v>69429</v>
      </c>
      <c r="E22" s="3">
        <v>416952241</v>
      </c>
      <c r="G22" s="3">
        <v>427415452.90785003</v>
      </c>
      <c r="I22" s="3">
        <v>0</v>
      </c>
      <c r="K22" s="3">
        <v>0</v>
      </c>
      <c r="M22" s="6">
        <v>-69429</v>
      </c>
      <c r="O22" s="3">
        <v>854830913</v>
      </c>
      <c r="Q22" s="3">
        <v>0</v>
      </c>
      <c r="S22" s="3">
        <v>0</v>
      </c>
      <c r="U22" s="3">
        <v>0</v>
      </c>
      <c r="W22" s="3">
        <v>0</v>
      </c>
      <c r="Y22" s="7">
        <v>0</v>
      </c>
    </row>
    <row r="23" spans="1:25" x14ac:dyDescent="0.25">
      <c r="A23" s="1" t="s">
        <v>29</v>
      </c>
      <c r="C23" s="3">
        <v>5567160</v>
      </c>
      <c r="E23" s="3">
        <v>9751571060</v>
      </c>
      <c r="G23" s="3">
        <v>14111790264.9</v>
      </c>
      <c r="I23" s="3">
        <v>0</v>
      </c>
      <c r="K23" s="3">
        <v>0</v>
      </c>
      <c r="M23" s="6">
        <v>-5567160</v>
      </c>
      <c r="O23" s="3">
        <v>15273937963</v>
      </c>
      <c r="Q23" s="3">
        <v>0</v>
      </c>
      <c r="S23" s="3">
        <v>0</v>
      </c>
      <c r="U23" s="3">
        <v>0</v>
      </c>
      <c r="W23" s="3">
        <v>0</v>
      </c>
      <c r="Y23" s="7">
        <v>0</v>
      </c>
    </row>
    <row r="24" spans="1:25" x14ac:dyDescent="0.25">
      <c r="A24" s="1" t="s">
        <v>30</v>
      </c>
      <c r="C24" s="3">
        <v>10000000</v>
      </c>
      <c r="E24" s="3">
        <v>26511946058</v>
      </c>
      <c r="G24" s="3">
        <v>99603810000</v>
      </c>
      <c r="I24" s="3">
        <v>0</v>
      </c>
      <c r="K24" s="3">
        <v>0</v>
      </c>
      <c r="M24" s="6">
        <v>-10000000</v>
      </c>
      <c r="O24" s="3">
        <v>0</v>
      </c>
      <c r="Q24" s="3">
        <v>0</v>
      </c>
      <c r="S24" s="3">
        <v>0</v>
      </c>
      <c r="U24" s="3">
        <v>0</v>
      </c>
      <c r="W24" s="3">
        <v>0</v>
      </c>
      <c r="Y24" s="7">
        <v>0</v>
      </c>
    </row>
    <row r="25" spans="1:25" x14ac:dyDescent="0.25">
      <c r="A25" s="1" t="s">
        <v>31</v>
      </c>
      <c r="C25" s="3">
        <v>38666</v>
      </c>
      <c r="E25" s="3">
        <v>107916806</v>
      </c>
      <c r="G25" s="3">
        <v>2659766861.1599998</v>
      </c>
      <c r="I25" s="3">
        <v>0</v>
      </c>
      <c r="K25" s="3">
        <v>0</v>
      </c>
      <c r="M25" s="6">
        <v>-38666</v>
      </c>
      <c r="O25" s="3">
        <v>2042984292</v>
      </c>
      <c r="Q25" s="3">
        <v>0</v>
      </c>
      <c r="S25" s="3">
        <v>0</v>
      </c>
      <c r="U25" s="3">
        <v>0</v>
      </c>
      <c r="W25" s="3">
        <v>0</v>
      </c>
      <c r="Y25" s="7">
        <v>0</v>
      </c>
    </row>
    <row r="26" spans="1:25" x14ac:dyDescent="0.25">
      <c r="A26" s="1" t="s">
        <v>32</v>
      </c>
      <c r="C26" s="3">
        <v>1066666</v>
      </c>
      <c r="E26" s="3">
        <v>15301203198</v>
      </c>
      <c r="G26" s="3">
        <v>16158206381.1147</v>
      </c>
      <c r="I26" s="3">
        <v>2200000</v>
      </c>
      <c r="K26" s="3">
        <v>32013685914</v>
      </c>
      <c r="M26" s="6">
        <v>0</v>
      </c>
      <c r="O26" s="3">
        <v>0</v>
      </c>
      <c r="Q26" s="3">
        <v>3266666</v>
      </c>
      <c r="S26" s="3">
        <v>11423</v>
      </c>
      <c r="U26" s="3">
        <v>47314889112</v>
      </c>
      <c r="W26" s="3">
        <v>37093100719.977898</v>
      </c>
      <c r="Y26" s="7">
        <v>2.1930199062237181E-3</v>
      </c>
    </row>
    <row r="27" spans="1:25" x14ac:dyDescent="0.25">
      <c r="A27" s="1" t="s">
        <v>33</v>
      </c>
      <c r="C27" s="3">
        <v>600000</v>
      </c>
      <c r="E27" s="3">
        <v>11183708461</v>
      </c>
      <c r="G27" s="3">
        <v>72490102200</v>
      </c>
      <c r="I27" s="3">
        <v>0</v>
      </c>
      <c r="K27" s="3">
        <v>0</v>
      </c>
      <c r="M27" s="6">
        <v>0</v>
      </c>
      <c r="O27" s="3">
        <v>0</v>
      </c>
      <c r="Q27" s="3">
        <v>600000</v>
      </c>
      <c r="S27" s="3">
        <v>124020</v>
      </c>
      <c r="U27" s="3">
        <v>11183708461</v>
      </c>
      <c r="W27" s="3">
        <v>73969248600</v>
      </c>
      <c r="Y27" s="7">
        <v>4.3732131172534543E-3</v>
      </c>
    </row>
    <row r="28" spans="1:25" x14ac:dyDescent="0.25">
      <c r="A28" s="1" t="s">
        <v>34</v>
      </c>
      <c r="C28" s="3">
        <v>20013</v>
      </c>
      <c r="E28" s="3">
        <v>500967916</v>
      </c>
      <c r="G28" s="3">
        <v>583349493.86594999</v>
      </c>
      <c r="I28" s="3">
        <v>0</v>
      </c>
      <c r="K28" s="3">
        <v>0</v>
      </c>
      <c r="M28" s="6">
        <v>0</v>
      </c>
      <c r="O28" s="3">
        <v>0</v>
      </c>
      <c r="Q28" s="3">
        <v>20013</v>
      </c>
      <c r="S28" s="3">
        <v>32227</v>
      </c>
      <c r="U28" s="3">
        <v>500967916</v>
      </c>
      <c r="W28" s="3">
        <v>641121445.24154997</v>
      </c>
      <c r="Y28" s="7">
        <v>3.7904409834478679E-5</v>
      </c>
    </row>
    <row r="29" spans="1:25" x14ac:dyDescent="0.25">
      <c r="A29" s="1" t="s">
        <v>35</v>
      </c>
      <c r="C29" s="3">
        <v>3440000</v>
      </c>
      <c r="E29" s="3">
        <v>34644708855</v>
      </c>
      <c r="G29" s="3">
        <v>34537273200</v>
      </c>
      <c r="I29" s="3">
        <v>1100</v>
      </c>
      <c r="K29" s="3">
        <v>11120084</v>
      </c>
      <c r="M29" s="6">
        <v>-3441100</v>
      </c>
      <c r="O29" s="3">
        <v>39840025074</v>
      </c>
      <c r="Q29" s="3">
        <v>0</v>
      </c>
      <c r="S29" s="3">
        <v>0</v>
      </c>
      <c r="U29" s="3">
        <v>0</v>
      </c>
      <c r="W29" s="3">
        <v>0</v>
      </c>
      <c r="Y29" s="7">
        <v>0</v>
      </c>
    </row>
    <row r="30" spans="1:25" x14ac:dyDescent="0.25">
      <c r="A30" s="1" t="s">
        <v>36</v>
      </c>
      <c r="C30" s="3">
        <v>10100000</v>
      </c>
      <c r="E30" s="3">
        <v>66187169465</v>
      </c>
      <c r="G30" s="3">
        <v>574182166950</v>
      </c>
      <c r="I30" s="3">
        <v>0</v>
      </c>
      <c r="K30" s="3">
        <v>0</v>
      </c>
      <c r="M30" s="6">
        <v>0</v>
      </c>
      <c r="O30" s="3">
        <v>0</v>
      </c>
      <c r="Q30" s="3">
        <v>10100000</v>
      </c>
      <c r="S30" s="3">
        <v>50990</v>
      </c>
      <c r="U30" s="3">
        <v>66187169465</v>
      </c>
      <c r="W30" s="3">
        <v>511934755950</v>
      </c>
      <c r="Y30" s="7">
        <v>3.0266628798747669E-2</v>
      </c>
    </row>
    <row r="31" spans="1:25" x14ac:dyDescent="0.25">
      <c r="A31" s="1" t="s">
        <v>37</v>
      </c>
      <c r="C31" s="3">
        <v>14400000</v>
      </c>
      <c r="E31" s="3">
        <v>38392270502</v>
      </c>
      <c r="G31" s="3">
        <v>177640711200</v>
      </c>
      <c r="I31" s="3">
        <v>10000000</v>
      </c>
      <c r="K31" s="3">
        <v>0</v>
      </c>
      <c r="M31" s="6">
        <v>0</v>
      </c>
      <c r="O31" s="3">
        <v>0</v>
      </c>
      <c r="Q31" s="3">
        <v>24400000</v>
      </c>
      <c r="S31" s="3">
        <v>10480</v>
      </c>
      <c r="U31" s="3">
        <v>74904216560</v>
      </c>
      <c r="W31" s="3">
        <v>254190513600</v>
      </c>
      <c r="Y31" s="7">
        <v>1.5028262546889147E-2</v>
      </c>
    </row>
    <row r="32" spans="1:25" x14ac:dyDescent="0.25">
      <c r="A32" s="1" t="s">
        <v>38</v>
      </c>
      <c r="C32" s="3">
        <v>2499294</v>
      </c>
      <c r="E32" s="3">
        <v>4152792760</v>
      </c>
      <c r="G32" s="3">
        <v>41514711683.696999</v>
      </c>
      <c r="I32" s="3">
        <v>0</v>
      </c>
      <c r="K32" s="3">
        <v>0</v>
      </c>
      <c r="M32" s="6">
        <v>0</v>
      </c>
      <c r="O32" s="3">
        <v>0</v>
      </c>
      <c r="Q32" s="3">
        <v>2499294</v>
      </c>
      <c r="S32" s="3">
        <v>13060</v>
      </c>
      <c r="U32" s="3">
        <v>4152792760</v>
      </c>
      <c r="W32" s="3">
        <v>32446567001.141998</v>
      </c>
      <c r="Y32" s="7">
        <v>1.9183073385882312E-3</v>
      </c>
    </row>
    <row r="33" spans="1:25" x14ac:dyDescent="0.25">
      <c r="A33" s="1" t="s">
        <v>39</v>
      </c>
      <c r="C33" s="3">
        <v>24488450</v>
      </c>
      <c r="E33" s="3">
        <v>58393505483</v>
      </c>
      <c r="G33" s="3">
        <v>412122651221.92499</v>
      </c>
      <c r="I33" s="3">
        <v>0</v>
      </c>
      <c r="K33" s="3">
        <v>0</v>
      </c>
      <c r="M33" s="6">
        <v>0</v>
      </c>
      <c r="O33" s="3">
        <v>0</v>
      </c>
      <c r="Q33" s="3">
        <v>24488450</v>
      </c>
      <c r="S33" s="3">
        <v>15350</v>
      </c>
      <c r="U33" s="3">
        <v>58393505483</v>
      </c>
      <c r="W33" s="3">
        <v>373661116140.375</v>
      </c>
      <c r="Y33" s="7">
        <v>2.2091608681187203E-2</v>
      </c>
    </row>
    <row r="34" spans="1:25" x14ac:dyDescent="0.25">
      <c r="A34" s="1" t="s">
        <v>40</v>
      </c>
      <c r="C34" s="3">
        <v>30100000</v>
      </c>
      <c r="E34" s="3">
        <v>122879580167</v>
      </c>
      <c r="G34" s="3">
        <v>499978322550</v>
      </c>
      <c r="I34" s="3">
        <v>306442</v>
      </c>
      <c r="K34" s="3">
        <v>4752192444</v>
      </c>
      <c r="M34" s="6">
        <v>0</v>
      </c>
      <c r="O34" s="3">
        <v>0</v>
      </c>
      <c r="Q34" s="3">
        <v>30406442</v>
      </c>
      <c r="S34" s="3">
        <v>12850</v>
      </c>
      <c r="U34" s="3">
        <v>127631772611</v>
      </c>
      <c r="W34" s="3">
        <v>388397979160.78497</v>
      </c>
      <c r="Y34" s="7">
        <v>2.2962882134518244E-2</v>
      </c>
    </row>
    <row r="35" spans="1:25" x14ac:dyDescent="0.25">
      <c r="A35" s="1" t="s">
        <v>41</v>
      </c>
      <c r="C35" s="3">
        <v>115000</v>
      </c>
      <c r="E35" s="3">
        <v>60730058152</v>
      </c>
      <c r="G35" s="3">
        <v>149199761881.25</v>
      </c>
      <c r="I35" s="3">
        <v>0</v>
      </c>
      <c r="K35" s="3">
        <v>0</v>
      </c>
      <c r="M35" s="6">
        <v>-60000</v>
      </c>
      <c r="O35" s="3">
        <v>86186300019</v>
      </c>
      <c r="Q35" s="3">
        <v>55000</v>
      </c>
      <c r="S35" s="3">
        <v>1379577</v>
      </c>
      <c r="U35" s="3">
        <v>29044810428</v>
      </c>
      <c r="W35" s="3">
        <v>75781889081.25</v>
      </c>
      <c r="Y35" s="7">
        <v>4.480380126240309E-3</v>
      </c>
    </row>
    <row r="36" spans="1:25" x14ac:dyDescent="0.25">
      <c r="A36" s="1" t="s">
        <v>42</v>
      </c>
      <c r="C36" s="3">
        <v>55500</v>
      </c>
      <c r="E36" s="3">
        <v>28487375537</v>
      </c>
      <c r="G36" s="3">
        <v>72275105047.5</v>
      </c>
      <c r="I36" s="3">
        <v>0</v>
      </c>
      <c r="K36" s="3">
        <v>0</v>
      </c>
      <c r="M36" s="6">
        <v>-55500</v>
      </c>
      <c r="O36" s="3">
        <v>81674827088</v>
      </c>
      <c r="Q36" s="3">
        <v>0</v>
      </c>
      <c r="S36" s="3">
        <v>0</v>
      </c>
      <c r="U36" s="3">
        <v>0</v>
      </c>
      <c r="W36" s="3">
        <v>0</v>
      </c>
      <c r="Y36" s="7">
        <v>0</v>
      </c>
    </row>
    <row r="37" spans="1:25" x14ac:dyDescent="0.25">
      <c r="A37" s="1" t="s">
        <v>43</v>
      </c>
      <c r="C37" s="3">
        <v>4032094</v>
      </c>
      <c r="E37" s="3">
        <v>13266745893</v>
      </c>
      <c r="G37" s="3">
        <v>79881493601.151001</v>
      </c>
      <c r="I37" s="3">
        <v>0</v>
      </c>
      <c r="K37" s="3">
        <v>0</v>
      </c>
      <c r="M37" s="6">
        <v>0</v>
      </c>
      <c r="O37" s="3">
        <v>0</v>
      </c>
      <c r="Q37" s="3">
        <v>4032094</v>
      </c>
      <c r="S37" s="3">
        <v>20620</v>
      </c>
      <c r="U37" s="3">
        <v>13266745893</v>
      </c>
      <c r="W37" s="3">
        <v>82647084699.233994</v>
      </c>
      <c r="Y37" s="7">
        <v>4.8862645187049709E-3</v>
      </c>
    </row>
    <row r="38" spans="1:25" x14ac:dyDescent="0.25">
      <c r="A38" s="1" t="s">
        <v>44</v>
      </c>
      <c r="C38" s="3">
        <v>67080</v>
      </c>
      <c r="E38" s="3">
        <v>840047634</v>
      </c>
      <c r="G38" s="3">
        <v>1033486866.126</v>
      </c>
      <c r="I38" s="3">
        <v>0</v>
      </c>
      <c r="K38" s="3">
        <v>0</v>
      </c>
      <c r="M38" s="6">
        <v>0</v>
      </c>
      <c r="O38" s="3">
        <v>0</v>
      </c>
      <c r="Q38" s="3">
        <v>67080</v>
      </c>
      <c r="S38" s="3">
        <v>16203</v>
      </c>
      <c r="U38" s="3">
        <v>840047634</v>
      </c>
      <c r="W38" s="3">
        <v>1080430201.4219999</v>
      </c>
      <c r="Y38" s="7">
        <v>6.3877241131465027E-5</v>
      </c>
    </row>
    <row r="39" spans="1:25" x14ac:dyDescent="0.25">
      <c r="A39" s="1" t="s">
        <v>45</v>
      </c>
      <c r="C39" s="3">
        <v>1500000</v>
      </c>
      <c r="E39" s="3">
        <v>29756155193</v>
      </c>
      <c r="G39" s="3">
        <v>44672607000</v>
      </c>
      <c r="I39" s="3">
        <v>1000000</v>
      </c>
      <c r="K39" s="3">
        <v>0</v>
      </c>
      <c r="M39" s="6">
        <v>-500000</v>
      </c>
      <c r="O39" s="3">
        <v>16714950841</v>
      </c>
      <c r="Q39" s="3">
        <v>2000000</v>
      </c>
      <c r="S39" s="3">
        <v>14346</v>
      </c>
      <c r="U39" s="3">
        <v>19837436794</v>
      </c>
      <c r="W39" s="3">
        <v>28521282600</v>
      </c>
      <c r="Y39" s="7">
        <v>1.686236504330432E-3</v>
      </c>
    </row>
    <row r="40" spans="1:25" x14ac:dyDescent="0.25">
      <c r="A40" s="1" t="s">
        <v>46</v>
      </c>
      <c r="C40" s="3">
        <v>2875013</v>
      </c>
      <c r="E40" s="3">
        <v>90276309010</v>
      </c>
      <c r="G40" s="3">
        <v>132721185877.866</v>
      </c>
      <c r="I40" s="3">
        <v>1500000</v>
      </c>
      <c r="K40" s="3">
        <v>68019782271</v>
      </c>
      <c r="M40" s="6">
        <v>0</v>
      </c>
      <c r="O40" s="3">
        <v>0</v>
      </c>
      <c r="Q40" s="3">
        <v>4375013</v>
      </c>
      <c r="S40" s="3">
        <v>39720</v>
      </c>
      <c r="U40" s="3">
        <v>158296091281</v>
      </c>
      <c r="W40" s="3">
        <v>172741552037.65799</v>
      </c>
      <c r="Y40" s="7">
        <v>1.0212833516140463E-2</v>
      </c>
    </row>
    <row r="41" spans="1:25" x14ac:dyDescent="0.25">
      <c r="A41" s="1" t="s">
        <v>47</v>
      </c>
      <c r="C41" s="3">
        <v>26090550</v>
      </c>
      <c r="E41" s="3">
        <v>704237079529</v>
      </c>
      <c r="G41" s="3">
        <v>1247229116930.48</v>
      </c>
      <c r="I41" s="3">
        <v>3000000</v>
      </c>
      <c r="K41" s="3">
        <v>124587135169</v>
      </c>
      <c r="M41" s="6">
        <v>0</v>
      </c>
      <c r="O41" s="3">
        <v>0</v>
      </c>
      <c r="Q41" s="3">
        <v>29090550</v>
      </c>
      <c r="S41" s="3">
        <v>33880</v>
      </c>
      <c r="U41" s="3">
        <v>828824214698</v>
      </c>
      <c r="W41" s="3">
        <v>979723586387.69995</v>
      </c>
      <c r="Y41" s="7">
        <v>5.7923260278640802E-2</v>
      </c>
    </row>
    <row r="42" spans="1:25" x14ac:dyDescent="0.25">
      <c r="A42" s="1" t="s">
        <v>48</v>
      </c>
      <c r="C42" s="3">
        <v>1600000</v>
      </c>
      <c r="E42" s="3">
        <v>72868249399</v>
      </c>
      <c r="G42" s="3">
        <v>96796612800</v>
      </c>
      <c r="I42" s="3">
        <v>0</v>
      </c>
      <c r="K42" s="3">
        <v>0</v>
      </c>
      <c r="M42" s="6">
        <v>0</v>
      </c>
      <c r="O42" s="3">
        <v>0</v>
      </c>
      <c r="Q42" s="3">
        <v>1600000</v>
      </c>
      <c r="S42" s="3">
        <v>50010</v>
      </c>
      <c r="U42" s="3">
        <v>72868249399</v>
      </c>
      <c r="W42" s="3">
        <v>79539904800</v>
      </c>
      <c r="Y42" s="7">
        <v>4.7025616942180347E-3</v>
      </c>
    </row>
    <row r="43" spans="1:25" x14ac:dyDescent="0.25">
      <c r="A43" s="1" t="s">
        <v>49</v>
      </c>
      <c r="C43" s="3">
        <v>82677147</v>
      </c>
      <c r="E43" s="3">
        <v>405266724221</v>
      </c>
      <c r="G43" s="3">
        <v>1605077307058.5901</v>
      </c>
      <c r="I43" s="3">
        <v>0</v>
      </c>
      <c r="K43" s="3">
        <v>0</v>
      </c>
      <c r="M43" s="6">
        <v>-2500000</v>
      </c>
      <c r="O43" s="3">
        <v>45779550364</v>
      </c>
      <c r="Q43" s="3">
        <v>80177147</v>
      </c>
      <c r="S43" s="3">
        <v>14330</v>
      </c>
      <c r="U43" s="3">
        <v>393012227693</v>
      </c>
      <c r="W43" s="3">
        <v>1142102332336.77</v>
      </c>
      <c r="Y43" s="7">
        <v>6.7523423524690582E-2</v>
      </c>
    </row>
    <row r="44" spans="1:25" x14ac:dyDescent="0.25">
      <c r="A44" s="1" t="s">
        <v>50</v>
      </c>
      <c r="C44" s="3">
        <v>11900000</v>
      </c>
      <c r="E44" s="3">
        <v>105212697395</v>
      </c>
      <c r="G44" s="3">
        <v>280825089300</v>
      </c>
      <c r="I44" s="3">
        <v>0</v>
      </c>
      <c r="K44" s="3">
        <v>0</v>
      </c>
      <c r="M44" s="6">
        <v>0</v>
      </c>
      <c r="O44" s="3">
        <v>0</v>
      </c>
      <c r="Q44" s="3">
        <v>11900000</v>
      </c>
      <c r="S44" s="3">
        <v>19370</v>
      </c>
      <c r="U44" s="3">
        <v>105212697395</v>
      </c>
      <c r="W44" s="3">
        <v>229131507150</v>
      </c>
      <c r="Y44" s="7">
        <v>1.3546722882952654E-2</v>
      </c>
    </row>
    <row r="45" spans="1:25" x14ac:dyDescent="0.25">
      <c r="A45" s="1" t="s">
        <v>51</v>
      </c>
      <c r="C45" s="3">
        <v>29100000</v>
      </c>
      <c r="E45" s="3">
        <v>268192468952</v>
      </c>
      <c r="G45" s="3">
        <v>1217531326950</v>
      </c>
      <c r="I45" s="3">
        <v>0</v>
      </c>
      <c r="K45" s="3">
        <v>0</v>
      </c>
      <c r="M45" s="6">
        <v>0</v>
      </c>
      <c r="O45" s="3">
        <v>0</v>
      </c>
      <c r="Q45" s="3">
        <v>29100000</v>
      </c>
      <c r="S45" s="3">
        <v>38300</v>
      </c>
      <c r="U45" s="3">
        <v>268192468952</v>
      </c>
      <c r="W45" s="3">
        <v>1107898546500</v>
      </c>
      <c r="Y45" s="7">
        <v>6.550122581804671E-2</v>
      </c>
    </row>
    <row r="46" spans="1:25" x14ac:dyDescent="0.25">
      <c r="A46" s="1" t="s">
        <v>52</v>
      </c>
      <c r="C46" s="3">
        <v>27800610</v>
      </c>
      <c r="E46" s="3">
        <v>293811991362</v>
      </c>
      <c r="G46" s="3">
        <v>792853783869.64502</v>
      </c>
      <c r="I46" s="3">
        <v>1700000</v>
      </c>
      <c r="K46" s="3">
        <v>44471645207</v>
      </c>
      <c r="M46" s="6">
        <v>0</v>
      </c>
      <c r="O46" s="3">
        <v>0</v>
      </c>
      <c r="Q46" s="3">
        <v>29500610</v>
      </c>
      <c r="S46" s="3">
        <v>22910</v>
      </c>
      <c r="U46" s="3">
        <v>338283636569</v>
      </c>
      <c r="W46" s="3">
        <v>671837614198.15503</v>
      </c>
      <c r="Y46" s="7">
        <v>3.972041250498301E-2</v>
      </c>
    </row>
    <row r="47" spans="1:25" x14ac:dyDescent="0.25">
      <c r="A47" s="1" t="s">
        <v>53</v>
      </c>
      <c r="C47" s="3">
        <v>598076</v>
      </c>
      <c r="E47" s="3">
        <v>1916493871</v>
      </c>
      <c r="G47" s="3">
        <v>2348343906</v>
      </c>
      <c r="I47" s="3">
        <v>0</v>
      </c>
      <c r="K47" s="3">
        <v>0</v>
      </c>
      <c r="M47" s="6">
        <v>0</v>
      </c>
      <c r="O47" s="3">
        <v>0</v>
      </c>
      <c r="Q47" s="3">
        <v>598076</v>
      </c>
      <c r="S47" s="3">
        <v>4420</v>
      </c>
      <c r="U47" s="3">
        <v>1916493871</v>
      </c>
      <c r="W47" s="3">
        <v>2627767108</v>
      </c>
      <c r="Y47" s="7">
        <v>1.5535896069373854E-4</v>
      </c>
    </row>
    <row r="48" spans="1:25" x14ac:dyDescent="0.25">
      <c r="A48" s="1" t="s">
        <v>54</v>
      </c>
      <c r="C48" s="3">
        <v>11200000</v>
      </c>
      <c r="E48" s="3">
        <v>121227889828</v>
      </c>
      <c r="G48" s="3">
        <v>284457348000</v>
      </c>
      <c r="I48" s="3">
        <v>500000</v>
      </c>
      <c r="K48" s="3">
        <v>13691059641</v>
      </c>
      <c r="M48" s="6">
        <v>0</v>
      </c>
      <c r="O48" s="3">
        <v>0</v>
      </c>
      <c r="Q48" s="3">
        <v>11700000</v>
      </c>
      <c r="S48" s="3">
        <v>23910</v>
      </c>
      <c r="U48" s="3">
        <v>134918949469</v>
      </c>
      <c r="W48" s="3">
        <v>278082505350</v>
      </c>
      <c r="Y48" s="7">
        <v>1.6440805917221711E-2</v>
      </c>
    </row>
    <row r="49" spans="1:25" x14ac:dyDescent="0.25">
      <c r="A49" s="1" t="s">
        <v>55</v>
      </c>
      <c r="C49" s="3">
        <v>3475000</v>
      </c>
      <c r="E49" s="3">
        <v>63343544402</v>
      </c>
      <c r="G49" s="3">
        <v>132024253725</v>
      </c>
      <c r="I49" s="3">
        <v>0</v>
      </c>
      <c r="K49" s="3">
        <v>0</v>
      </c>
      <c r="M49" s="6">
        <v>0</v>
      </c>
      <c r="O49" s="3">
        <v>0</v>
      </c>
      <c r="Q49" s="3">
        <v>3475000</v>
      </c>
      <c r="S49" s="3">
        <v>39010</v>
      </c>
      <c r="U49" s="3">
        <v>63343544402</v>
      </c>
      <c r="W49" s="3">
        <v>134753169487.5</v>
      </c>
      <c r="Y49" s="7">
        <v>7.9668827188034037E-3</v>
      </c>
    </row>
    <row r="50" spans="1:25" x14ac:dyDescent="0.25">
      <c r="A50" s="1" t="s">
        <v>56</v>
      </c>
      <c r="C50" s="3">
        <v>11000000</v>
      </c>
      <c r="E50" s="3">
        <v>26573677892</v>
      </c>
      <c r="G50" s="3">
        <v>369478444500</v>
      </c>
      <c r="I50" s="3">
        <v>0</v>
      </c>
      <c r="K50" s="3">
        <v>0</v>
      </c>
      <c r="M50" s="6">
        <v>-2250000</v>
      </c>
      <c r="O50" s="3">
        <v>66622456412</v>
      </c>
      <c r="Q50" s="3">
        <v>8750000</v>
      </c>
      <c r="S50" s="3">
        <v>23990</v>
      </c>
      <c r="U50" s="3">
        <v>21138152871</v>
      </c>
      <c r="W50" s="3">
        <v>208663520625</v>
      </c>
      <c r="Y50" s="7">
        <v>1.2336613697729744E-2</v>
      </c>
    </row>
    <row r="51" spans="1:25" x14ac:dyDescent="0.25">
      <c r="A51" s="1" t="s">
        <v>57</v>
      </c>
      <c r="C51" s="3">
        <v>0</v>
      </c>
      <c r="E51" s="3">
        <v>0</v>
      </c>
      <c r="G51" s="3">
        <v>0</v>
      </c>
      <c r="I51" s="3">
        <v>21040</v>
      </c>
      <c r="K51" s="3">
        <v>6332758580</v>
      </c>
      <c r="M51" s="6">
        <v>-21040</v>
      </c>
      <c r="O51" s="3">
        <v>6930123025</v>
      </c>
      <c r="Q51" s="3">
        <v>0</v>
      </c>
      <c r="S51" s="3">
        <v>0</v>
      </c>
      <c r="U51" s="3">
        <v>0</v>
      </c>
      <c r="W51" s="3">
        <v>0</v>
      </c>
      <c r="Y51" s="7">
        <v>0</v>
      </c>
    </row>
    <row r="52" spans="1:25" x14ac:dyDescent="0.25">
      <c r="A52" s="1" t="s">
        <v>58</v>
      </c>
      <c r="C52" s="3">
        <v>0</v>
      </c>
      <c r="E52" s="3">
        <v>0</v>
      </c>
      <c r="G52" s="3">
        <v>0</v>
      </c>
      <c r="I52" s="3">
        <v>400000</v>
      </c>
      <c r="K52" s="3">
        <v>8061334006</v>
      </c>
      <c r="M52" s="6">
        <v>0</v>
      </c>
      <c r="O52" s="3">
        <v>0</v>
      </c>
      <c r="Q52" s="3">
        <v>400000</v>
      </c>
      <c r="S52" s="3">
        <v>20540</v>
      </c>
      <c r="U52" s="3">
        <v>8061334006</v>
      </c>
      <c r="W52" s="3">
        <v>8167114800</v>
      </c>
      <c r="Y52" s="7">
        <v>4.828565146932535E-4</v>
      </c>
    </row>
    <row r="53" spans="1:25" x14ac:dyDescent="0.25">
      <c r="A53" s="1" t="s">
        <v>59</v>
      </c>
      <c r="C53" s="3">
        <v>0</v>
      </c>
      <c r="E53" s="3">
        <v>0</v>
      </c>
      <c r="G53" s="3">
        <v>0</v>
      </c>
      <c r="I53" s="3">
        <v>5062162</v>
      </c>
      <c r="K53" s="3">
        <v>91304811507</v>
      </c>
      <c r="M53" s="6">
        <v>-5062162</v>
      </c>
      <c r="O53" s="3">
        <v>98847121305</v>
      </c>
      <c r="Q53" s="3">
        <v>0</v>
      </c>
      <c r="S53" s="3">
        <v>0</v>
      </c>
      <c r="U53" s="3">
        <v>0</v>
      </c>
      <c r="W53" s="3">
        <v>0</v>
      </c>
      <c r="Y53" s="7">
        <v>0</v>
      </c>
    </row>
    <row r="54" spans="1:25" ht="23.25" thickBot="1" x14ac:dyDescent="0.3">
      <c r="E54" s="5">
        <f>SUM(E9:E53)</f>
        <v>5241401726939</v>
      </c>
      <c r="G54" s="5">
        <f>SUM(G9:G53)</f>
        <v>14684268054801.686</v>
      </c>
      <c r="K54" s="5">
        <f>SUM(K9:K53)</f>
        <v>481167095629</v>
      </c>
      <c r="O54" s="5">
        <f>SUM(O9:O53)</f>
        <v>471464738982</v>
      </c>
      <c r="U54" s="5">
        <f>SUM(U9:U53)</f>
        <v>5499575008406</v>
      </c>
      <c r="W54" s="5">
        <f>SUM(W9:W53)</f>
        <v>12341277301334.109</v>
      </c>
      <c r="Y54" s="8">
        <f>SUM(Y9:Y53)</f>
        <v>0.72964153076250993</v>
      </c>
    </row>
    <row r="55" spans="1:25" ht="23.25" thickTop="1" x14ac:dyDescent="0.25"/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8"/>
  <sheetViews>
    <sheetView rightToLeft="1" topLeftCell="F1" workbookViewId="0">
      <selection activeCell="AE29" sqref="AE29"/>
    </sheetView>
  </sheetViews>
  <sheetFormatPr defaultRowHeight="22.5" x14ac:dyDescent="0.25"/>
  <cols>
    <col min="1" max="1" width="3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0.28515625" style="1" bestFit="1" customWidth="1"/>
    <col min="20" max="20" width="1" style="1" customWidth="1"/>
    <col min="21" max="21" width="6.28515625" style="1" bestFit="1" customWidth="1"/>
    <col min="22" max="22" width="1" style="1" customWidth="1"/>
    <col min="23" max="23" width="14.85546875" style="1" bestFit="1" customWidth="1"/>
    <col min="24" max="24" width="1" style="1" customWidth="1"/>
    <col min="25" max="25" width="9.285156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20.140625" style="1" bestFit="1" customWidth="1"/>
    <col min="34" max="34" width="1" style="1" customWidth="1"/>
    <col min="35" max="35" width="20.4257812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x14ac:dyDescent="0.25">
      <c r="AK5" s="3"/>
    </row>
    <row r="6" spans="1:37" ht="24" x14ac:dyDescent="0.25">
      <c r="A6" s="19" t="s">
        <v>61</v>
      </c>
      <c r="B6" s="19" t="s">
        <v>61</v>
      </c>
      <c r="C6" s="19" t="s">
        <v>61</v>
      </c>
      <c r="D6" s="19" t="s">
        <v>61</v>
      </c>
      <c r="E6" s="19" t="s">
        <v>61</v>
      </c>
      <c r="F6" s="19" t="s">
        <v>61</v>
      </c>
      <c r="G6" s="19" t="s">
        <v>61</v>
      </c>
      <c r="H6" s="19" t="s">
        <v>61</v>
      </c>
      <c r="I6" s="19" t="s">
        <v>61</v>
      </c>
      <c r="J6" s="19" t="s">
        <v>61</v>
      </c>
      <c r="K6" s="19" t="s">
        <v>61</v>
      </c>
      <c r="L6" s="19" t="s">
        <v>61</v>
      </c>
      <c r="M6" s="19" t="s">
        <v>61</v>
      </c>
      <c r="O6" s="19" t="s">
        <v>108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" x14ac:dyDescent="0.25">
      <c r="A7" s="18" t="s">
        <v>62</v>
      </c>
      <c r="C7" s="18" t="s">
        <v>63</v>
      </c>
      <c r="E7" s="18" t="s">
        <v>64</v>
      </c>
      <c r="G7" s="18" t="s">
        <v>65</v>
      </c>
      <c r="I7" s="18" t="s">
        <v>66</v>
      </c>
      <c r="K7" s="18" t="s">
        <v>67</v>
      </c>
      <c r="M7" s="18" t="s">
        <v>60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68</v>
      </c>
      <c r="AG7" s="18" t="s">
        <v>8</v>
      </c>
      <c r="AI7" s="18" t="s">
        <v>9</v>
      </c>
      <c r="AK7" s="18" t="s">
        <v>13</v>
      </c>
    </row>
    <row r="8" spans="1:37" ht="24" x14ac:dyDescent="0.25">
      <c r="A8" s="19" t="s">
        <v>62</v>
      </c>
      <c r="C8" s="19" t="s">
        <v>63</v>
      </c>
      <c r="E8" s="19" t="s">
        <v>64</v>
      </c>
      <c r="G8" s="19" t="s">
        <v>65</v>
      </c>
      <c r="I8" s="19" t="s">
        <v>66</v>
      </c>
      <c r="K8" s="19" t="s">
        <v>67</v>
      </c>
      <c r="M8" s="19" t="s">
        <v>60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68</v>
      </c>
      <c r="AG8" s="19" t="s">
        <v>8</v>
      </c>
      <c r="AI8" s="19" t="s">
        <v>9</v>
      </c>
      <c r="AK8" s="19" t="s">
        <v>13</v>
      </c>
    </row>
    <row r="9" spans="1:37" x14ac:dyDescent="0.25">
      <c r="A9" s="1" t="s">
        <v>69</v>
      </c>
      <c r="C9" s="1" t="s">
        <v>70</v>
      </c>
      <c r="E9" s="1" t="s">
        <v>70</v>
      </c>
      <c r="G9" s="1" t="s">
        <v>71</v>
      </c>
      <c r="I9" s="1" t="s">
        <v>72</v>
      </c>
      <c r="K9" s="3">
        <v>19</v>
      </c>
      <c r="M9" s="3">
        <v>19</v>
      </c>
      <c r="O9" s="3">
        <v>50000</v>
      </c>
      <c r="Q9" s="3">
        <v>50036250000</v>
      </c>
      <c r="S9" s="3">
        <v>50040928437</v>
      </c>
      <c r="U9" s="3">
        <v>0</v>
      </c>
      <c r="W9" s="3">
        <v>0</v>
      </c>
      <c r="Y9" s="3">
        <v>0</v>
      </c>
      <c r="AA9" s="3">
        <v>0</v>
      </c>
      <c r="AC9" s="3">
        <v>50000</v>
      </c>
      <c r="AE9" s="3">
        <v>989989</v>
      </c>
      <c r="AG9" s="3">
        <v>50036250000</v>
      </c>
      <c r="AI9" s="3">
        <v>49490478224</v>
      </c>
      <c r="AK9" s="7">
        <v>2.9259781955976666E-3</v>
      </c>
    </row>
    <row r="10" spans="1:37" x14ac:dyDescent="0.25">
      <c r="A10" s="1" t="s">
        <v>73</v>
      </c>
      <c r="C10" s="1" t="s">
        <v>70</v>
      </c>
      <c r="E10" s="1" t="s">
        <v>70</v>
      </c>
      <c r="G10" s="1" t="s">
        <v>74</v>
      </c>
      <c r="I10" s="1" t="s">
        <v>75</v>
      </c>
      <c r="K10" s="3">
        <v>20</v>
      </c>
      <c r="M10" s="3">
        <v>20</v>
      </c>
      <c r="O10" s="3">
        <v>150000</v>
      </c>
      <c r="Q10" s="3">
        <v>150068750000</v>
      </c>
      <c r="S10" s="3">
        <v>150122785312</v>
      </c>
      <c r="U10" s="3">
        <v>0</v>
      </c>
      <c r="W10" s="3">
        <v>0</v>
      </c>
      <c r="Y10" s="3">
        <v>0</v>
      </c>
      <c r="AA10" s="3">
        <v>0</v>
      </c>
      <c r="AC10" s="3">
        <v>150000</v>
      </c>
      <c r="AE10" s="3">
        <v>1020000</v>
      </c>
      <c r="AG10" s="3">
        <v>150068750000</v>
      </c>
      <c r="AI10" s="3">
        <v>152972268750</v>
      </c>
      <c r="AK10" s="7">
        <v>9.0440330939568388E-3</v>
      </c>
    </row>
    <row r="11" spans="1:37" x14ac:dyDescent="0.25">
      <c r="A11" s="1" t="s">
        <v>76</v>
      </c>
      <c r="C11" s="1" t="s">
        <v>70</v>
      </c>
      <c r="E11" s="1" t="s">
        <v>70</v>
      </c>
      <c r="G11" s="1" t="s">
        <v>77</v>
      </c>
      <c r="I11" s="1" t="s">
        <v>78</v>
      </c>
      <c r="K11" s="3">
        <v>20</v>
      </c>
      <c r="M11" s="3">
        <v>20</v>
      </c>
      <c r="O11" s="3">
        <v>150000</v>
      </c>
      <c r="Q11" s="3">
        <v>149318656250</v>
      </c>
      <c r="S11" s="3">
        <v>151472540625</v>
      </c>
      <c r="U11" s="3">
        <v>0</v>
      </c>
      <c r="W11" s="3">
        <v>0</v>
      </c>
      <c r="Y11" s="3">
        <v>0</v>
      </c>
      <c r="AA11" s="3">
        <v>0</v>
      </c>
      <c r="AC11" s="3">
        <v>150000</v>
      </c>
      <c r="AE11" s="3">
        <v>1010000</v>
      </c>
      <c r="AG11" s="3">
        <v>149318656250</v>
      </c>
      <c r="AI11" s="3">
        <v>151472540625</v>
      </c>
      <c r="AK11" s="7">
        <v>8.9553661028396164E-3</v>
      </c>
    </row>
    <row r="12" spans="1:37" x14ac:dyDescent="0.25">
      <c r="A12" s="1" t="s">
        <v>79</v>
      </c>
      <c r="C12" s="1" t="s">
        <v>70</v>
      </c>
      <c r="E12" s="1" t="s">
        <v>70</v>
      </c>
      <c r="G12" s="1" t="s">
        <v>80</v>
      </c>
      <c r="I12" s="1" t="s">
        <v>81</v>
      </c>
      <c r="K12" s="3">
        <v>0</v>
      </c>
      <c r="M12" s="3">
        <v>0</v>
      </c>
      <c r="O12" s="3">
        <v>17518</v>
      </c>
      <c r="Q12" s="3">
        <v>12373724504</v>
      </c>
      <c r="S12" s="3">
        <v>14063090752</v>
      </c>
      <c r="U12" s="3">
        <v>0</v>
      </c>
      <c r="W12" s="3">
        <v>0</v>
      </c>
      <c r="Y12" s="3">
        <v>0</v>
      </c>
      <c r="AA12" s="3">
        <v>0</v>
      </c>
      <c r="AC12" s="3">
        <v>17518</v>
      </c>
      <c r="AE12" s="3">
        <v>810932</v>
      </c>
      <c r="AG12" s="3">
        <v>12373724504</v>
      </c>
      <c r="AI12" s="3">
        <v>14203331955</v>
      </c>
      <c r="AK12" s="7">
        <v>8.3973000658967283E-4</v>
      </c>
    </row>
    <row r="13" spans="1:37" x14ac:dyDescent="0.25">
      <c r="A13" s="1" t="s">
        <v>82</v>
      </c>
      <c r="C13" s="1" t="s">
        <v>70</v>
      </c>
      <c r="E13" s="1" t="s">
        <v>70</v>
      </c>
      <c r="G13" s="1" t="s">
        <v>83</v>
      </c>
      <c r="I13" s="1" t="s">
        <v>84</v>
      </c>
      <c r="K13" s="3">
        <v>0</v>
      </c>
      <c r="M13" s="3">
        <v>0</v>
      </c>
      <c r="O13" s="3">
        <v>7874</v>
      </c>
      <c r="Q13" s="3">
        <v>6182050736</v>
      </c>
      <c r="S13" s="3">
        <v>6926352563</v>
      </c>
      <c r="U13" s="3">
        <v>0</v>
      </c>
      <c r="W13" s="3">
        <v>0</v>
      </c>
      <c r="Y13" s="3">
        <v>0</v>
      </c>
      <c r="AA13" s="3">
        <v>0</v>
      </c>
      <c r="AC13" s="3">
        <v>7874</v>
      </c>
      <c r="AE13" s="3">
        <v>899548</v>
      </c>
      <c r="AG13" s="3">
        <v>6182050736</v>
      </c>
      <c r="AI13" s="3">
        <v>7081757150</v>
      </c>
      <c r="AK13" s="7">
        <v>4.1868795273369098E-4</v>
      </c>
    </row>
    <row r="14" spans="1:37" x14ac:dyDescent="0.25">
      <c r="A14" s="1" t="s">
        <v>85</v>
      </c>
      <c r="C14" s="1" t="s">
        <v>70</v>
      </c>
      <c r="E14" s="1" t="s">
        <v>70</v>
      </c>
      <c r="G14" s="1" t="s">
        <v>86</v>
      </c>
      <c r="I14" s="1" t="s">
        <v>87</v>
      </c>
      <c r="K14" s="3">
        <v>0</v>
      </c>
      <c r="M14" s="3">
        <v>0</v>
      </c>
      <c r="O14" s="3">
        <v>9111</v>
      </c>
      <c r="Q14" s="3">
        <v>7174480158</v>
      </c>
      <c r="S14" s="3">
        <v>8063996219</v>
      </c>
      <c r="U14" s="3">
        <v>0</v>
      </c>
      <c r="W14" s="3">
        <v>0</v>
      </c>
      <c r="Y14" s="3">
        <v>0</v>
      </c>
      <c r="AA14" s="3">
        <v>0</v>
      </c>
      <c r="AC14" s="3">
        <v>9111</v>
      </c>
      <c r="AE14" s="3">
        <v>896884</v>
      </c>
      <c r="AG14" s="3">
        <v>7174480158</v>
      </c>
      <c r="AI14" s="3">
        <v>8170029037</v>
      </c>
      <c r="AK14" s="7">
        <v>4.8302881033930096E-4</v>
      </c>
    </row>
    <row r="15" spans="1:37" x14ac:dyDescent="0.25">
      <c r="A15" s="1" t="s">
        <v>88</v>
      </c>
      <c r="C15" s="1" t="s">
        <v>70</v>
      </c>
      <c r="E15" s="1" t="s">
        <v>70</v>
      </c>
      <c r="G15" s="1" t="s">
        <v>89</v>
      </c>
      <c r="I15" s="1" t="s">
        <v>90</v>
      </c>
      <c r="K15" s="3">
        <v>0</v>
      </c>
      <c r="M15" s="3">
        <v>0</v>
      </c>
      <c r="O15" s="3">
        <v>39182</v>
      </c>
      <c r="Q15" s="3">
        <v>29249307987</v>
      </c>
      <c r="S15" s="3">
        <v>32606051321</v>
      </c>
      <c r="U15" s="3">
        <v>0</v>
      </c>
      <c r="W15" s="3">
        <v>0</v>
      </c>
      <c r="Y15" s="3">
        <v>0</v>
      </c>
      <c r="AA15" s="3">
        <v>0</v>
      </c>
      <c r="AC15" s="3">
        <v>39182</v>
      </c>
      <c r="AE15" s="3">
        <v>847279</v>
      </c>
      <c r="AG15" s="3">
        <v>29249307987</v>
      </c>
      <c r="AI15" s="3">
        <v>33192068624</v>
      </c>
      <c r="AK15" s="7">
        <v>1.9623829178015148E-3</v>
      </c>
    </row>
    <row r="16" spans="1:37" x14ac:dyDescent="0.25">
      <c r="A16" s="1" t="s">
        <v>91</v>
      </c>
      <c r="C16" s="1" t="s">
        <v>70</v>
      </c>
      <c r="E16" s="1" t="s">
        <v>70</v>
      </c>
      <c r="G16" s="1" t="s">
        <v>92</v>
      </c>
      <c r="I16" s="1" t="s">
        <v>93</v>
      </c>
      <c r="K16" s="3">
        <v>0</v>
      </c>
      <c r="M16" s="3">
        <v>0</v>
      </c>
      <c r="O16" s="3">
        <v>22698</v>
      </c>
      <c r="Q16" s="3">
        <v>17416308538</v>
      </c>
      <c r="S16" s="3">
        <v>19773228248</v>
      </c>
      <c r="U16" s="3">
        <v>0</v>
      </c>
      <c r="W16" s="3">
        <v>0</v>
      </c>
      <c r="Y16" s="3">
        <v>0</v>
      </c>
      <c r="AA16" s="3">
        <v>0</v>
      </c>
      <c r="AC16" s="3">
        <v>22698</v>
      </c>
      <c r="AE16" s="3">
        <v>882370</v>
      </c>
      <c r="AG16" s="3">
        <v>17416308538</v>
      </c>
      <c r="AI16" s="3">
        <v>20024404178</v>
      </c>
      <c r="AK16" s="7">
        <v>1.1838836905045222E-3</v>
      </c>
    </row>
    <row r="17" spans="1:37" x14ac:dyDescent="0.25">
      <c r="A17" s="1" t="s">
        <v>94</v>
      </c>
      <c r="C17" s="1" t="s">
        <v>70</v>
      </c>
      <c r="E17" s="1" t="s">
        <v>70</v>
      </c>
      <c r="G17" s="1" t="s">
        <v>95</v>
      </c>
      <c r="I17" s="1" t="s">
        <v>96</v>
      </c>
      <c r="K17" s="3">
        <v>0</v>
      </c>
      <c r="M17" s="3">
        <v>0</v>
      </c>
      <c r="O17" s="3">
        <v>432669</v>
      </c>
      <c r="Q17" s="3">
        <v>377457299368</v>
      </c>
      <c r="S17" s="3">
        <v>428019394098</v>
      </c>
      <c r="U17" s="3">
        <v>0</v>
      </c>
      <c r="W17" s="3">
        <v>0</v>
      </c>
      <c r="Y17" s="3">
        <v>432669</v>
      </c>
      <c r="AA17" s="3">
        <v>432669000000</v>
      </c>
      <c r="AC17" s="3">
        <v>0</v>
      </c>
      <c r="AE17" s="3">
        <v>0</v>
      </c>
      <c r="AG17" s="3">
        <v>0</v>
      </c>
      <c r="AI17" s="3">
        <v>0</v>
      </c>
      <c r="AK17" s="7">
        <v>0</v>
      </c>
    </row>
    <row r="18" spans="1:37" x14ac:dyDescent="0.25">
      <c r="A18" s="1" t="s">
        <v>97</v>
      </c>
      <c r="C18" s="1" t="s">
        <v>70</v>
      </c>
      <c r="E18" s="1" t="s">
        <v>70</v>
      </c>
      <c r="G18" s="1" t="s">
        <v>98</v>
      </c>
      <c r="I18" s="1" t="s">
        <v>99</v>
      </c>
      <c r="K18" s="3">
        <v>0</v>
      </c>
      <c r="M18" s="3">
        <v>0</v>
      </c>
      <c r="O18" s="3">
        <v>342760</v>
      </c>
      <c r="Q18" s="3">
        <v>286897976664</v>
      </c>
      <c r="S18" s="3">
        <v>325630149795</v>
      </c>
      <c r="U18" s="3">
        <v>0</v>
      </c>
      <c r="W18" s="3">
        <v>0</v>
      </c>
      <c r="Y18" s="3">
        <v>0</v>
      </c>
      <c r="AA18" s="3">
        <v>0</v>
      </c>
      <c r="AC18" s="3">
        <v>342760</v>
      </c>
      <c r="AE18" s="3">
        <v>964588</v>
      </c>
      <c r="AG18" s="3">
        <v>286897976664</v>
      </c>
      <c r="AI18" s="3">
        <v>330562257609</v>
      </c>
      <c r="AK18" s="7">
        <v>1.954351610169789E-2</v>
      </c>
    </row>
    <row r="19" spans="1:37" x14ac:dyDescent="0.25">
      <c r="A19" s="1" t="s">
        <v>100</v>
      </c>
      <c r="C19" s="1" t="s">
        <v>70</v>
      </c>
      <c r="E19" s="1" t="s">
        <v>70</v>
      </c>
      <c r="G19" s="1" t="s">
        <v>101</v>
      </c>
      <c r="I19" s="1" t="s">
        <v>102</v>
      </c>
      <c r="K19" s="3">
        <v>0</v>
      </c>
      <c r="M19" s="3">
        <v>0</v>
      </c>
      <c r="O19" s="3">
        <v>18137</v>
      </c>
      <c r="Q19" s="3">
        <v>14098103039</v>
      </c>
      <c r="S19" s="3">
        <v>15804455419</v>
      </c>
      <c r="U19" s="3">
        <v>0</v>
      </c>
      <c r="W19" s="3">
        <v>0</v>
      </c>
      <c r="Y19" s="3">
        <v>0</v>
      </c>
      <c r="AA19" s="3">
        <v>0</v>
      </c>
      <c r="AC19" s="3">
        <v>18137</v>
      </c>
      <c r="AE19" s="3">
        <v>884909</v>
      </c>
      <c r="AG19" s="3">
        <v>14098103039</v>
      </c>
      <c r="AI19" s="3">
        <v>16046685543</v>
      </c>
      <c r="AK19" s="7">
        <v>9.4871283720312073E-4</v>
      </c>
    </row>
    <row r="20" spans="1:37" x14ac:dyDescent="0.25">
      <c r="A20" s="1" t="s">
        <v>103</v>
      </c>
      <c r="C20" s="1" t="s">
        <v>70</v>
      </c>
      <c r="E20" s="1" t="s">
        <v>70</v>
      </c>
      <c r="G20" s="1" t="s">
        <v>104</v>
      </c>
      <c r="I20" s="1" t="s">
        <v>105</v>
      </c>
      <c r="K20" s="3">
        <v>0</v>
      </c>
      <c r="M20" s="3">
        <v>0</v>
      </c>
      <c r="O20" s="3">
        <v>79317</v>
      </c>
      <c r="Q20" s="3">
        <v>61827767765</v>
      </c>
      <c r="S20" s="3">
        <v>69087494217</v>
      </c>
      <c r="U20" s="3">
        <v>0</v>
      </c>
      <c r="W20" s="3">
        <v>0</v>
      </c>
      <c r="Y20" s="3">
        <v>0</v>
      </c>
      <c r="AA20" s="3">
        <v>0</v>
      </c>
      <c r="AC20" s="3">
        <v>79317</v>
      </c>
      <c r="AE20" s="3">
        <v>883969</v>
      </c>
      <c r="AG20" s="3">
        <v>61827767765</v>
      </c>
      <c r="AI20" s="3">
        <v>70101061060</v>
      </c>
      <c r="AK20" s="7">
        <v>4.1445179660913488E-3</v>
      </c>
    </row>
    <row r="21" spans="1:37" x14ac:dyDescent="0.25">
      <c r="A21" s="1" t="s">
        <v>106</v>
      </c>
      <c r="C21" s="1" t="s">
        <v>70</v>
      </c>
      <c r="E21" s="1" t="s">
        <v>70</v>
      </c>
      <c r="G21" s="1" t="s">
        <v>107</v>
      </c>
      <c r="I21" s="1" t="s">
        <v>108</v>
      </c>
      <c r="K21" s="3">
        <v>16</v>
      </c>
      <c r="M21" s="3">
        <v>16</v>
      </c>
      <c r="O21" s="3">
        <v>12000</v>
      </c>
      <c r="Q21" s="3">
        <v>11660459708</v>
      </c>
      <c r="S21" s="3">
        <v>11997836997</v>
      </c>
      <c r="U21" s="3">
        <v>0</v>
      </c>
      <c r="W21" s="3">
        <v>0</v>
      </c>
      <c r="Y21" s="3">
        <v>12000</v>
      </c>
      <c r="AA21" s="3">
        <v>12000000000</v>
      </c>
      <c r="AC21" s="3">
        <v>0</v>
      </c>
      <c r="AE21" s="3">
        <v>0</v>
      </c>
      <c r="AG21" s="3">
        <v>0</v>
      </c>
      <c r="AI21" s="3">
        <v>0</v>
      </c>
      <c r="AK21" s="7">
        <v>0</v>
      </c>
    </row>
    <row r="22" spans="1:37" x14ac:dyDescent="0.25">
      <c r="A22" s="1" t="s">
        <v>109</v>
      </c>
      <c r="C22" s="1" t="s">
        <v>70</v>
      </c>
      <c r="E22" s="1" t="s">
        <v>70</v>
      </c>
      <c r="G22" s="1" t="s">
        <v>110</v>
      </c>
      <c r="I22" s="1" t="s">
        <v>111</v>
      </c>
      <c r="K22" s="3">
        <v>18</v>
      </c>
      <c r="M22" s="3">
        <v>18</v>
      </c>
      <c r="O22" s="3">
        <v>2000</v>
      </c>
      <c r="Q22" s="3">
        <v>1960355250</v>
      </c>
      <c r="S22" s="3">
        <v>1769679187</v>
      </c>
      <c r="U22" s="3">
        <v>0</v>
      </c>
      <c r="W22" s="3">
        <v>0</v>
      </c>
      <c r="Y22" s="3">
        <v>0</v>
      </c>
      <c r="AA22" s="3">
        <v>0</v>
      </c>
      <c r="AC22" s="3">
        <v>2000</v>
      </c>
      <c r="AE22" s="3">
        <v>885000</v>
      </c>
      <c r="AG22" s="3">
        <v>1960355250</v>
      </c>
      <c r="AI22" s="3">
        <v>1769679187</v>
      </c>
      <c r="AK22" s="7">
        <v>1.046270494887632E-4</v>
      </c>
    </row>
    <row r="23" spans="1:37" x14ac:dyDescent="0.25">
      <c r="A23" s="1" t="s">
        <v>112</v>
      </c>
      <c r="C23" s="1" t="s">
        <v>70</v>
      </c>
      <c r="E23" s="1" t="s">
        <v>70</v>
      </c>
      <c r="G23" s="1" t="s">
        <v>113</v>
      </c>
      <c r="I23" s="1" t="s">
        <v>114</v>
      </c>
      <c r="K23" s="3">
        <v>15</v>
      </c>
      <c r="M23" s="3">
        <v>15</v>
      </c>
      <c r="O23" s="3">
        <v>400000</v>
      </c>
      <c r="Q23" s="3">
        <v>391637237500</v>
      </c>
      <c r="S23" s="3">
        <v>391599809667</v>
      </c>
      <c r="U23" s="3">
        <v>0</v>
      </c>
      <c r="W23" s="3">
        <v>0</v>
      </c>
      <c r="Y23" s="3">
        <v>0</v>
      </c>
      <c r="AA23" s="3">
        <v>0</v>
      </c>
      <c r="AC23" s="3">
        <v>400000</v>
      </c>
      <c r="AE23" s="3">
        <v>979177</v>
      </c>
      <c r="AG23" s="3">
        <v>391637237500</v>
      </c>
      <c r="AI23" s="3">
        <v>391599809667</v>
      </c>
      <c r="AK23" s="7">
        <v>2.3152180896287764E-2</v>
      </c>
    </row>
    <row r="24" spans="1:37" x14ac:dyDescent="0.25">
      <c r="A24" s="1" t="s">
        <v>115</v>
      </c>
      <c r="C24" s="1" t="s">
        <v>70</v>
      </c>
      <c r="E24" s="1" t="s">
        <v>70</v>
      </c>
      <c r="G24" s="1" t="s">
        <v>116</v>
      </c>
      <c r="I24" s="1" t="s">
        <v>117</v>
      </c>
      <c r="K24" s="3">
        <v>15</v>
      </c>
      <c r="M24" s="3">
        <v>15</v>
      </c>
      <c r="O24" s="3">
        <v>600000</v>
      </c>
      <c r="Q24" s="3">
        <v>582480000000</v>
      </c>
      <c r="S24" s="3">
        <v>589693098750</v>
      </c>
      <c r="U24" s="3">
        <v>0</v>
      </c>
      <c r="W24" s="3">
        <v>0</v>
      </c>
      <c r="Y24" s="3">
        <v>0</v>
      </c>
      <c r="AA24" s="3">
        <v>0</v>
      </c>
      <c r="AC24" s="3">
        <v>600000</v>
      </c>
      <c r="AE24" s="3">
        <v>1046949</v>
      </c>
      <c r="AG24" s="3">
        <v>582480000000</v>
      </c>
      <c r="AI24" s="3">
        <v>628055544296</v>
      </c>
      <c r="AK24" s="7">
        <v>3.7131927073259803E-2</v>
      </c>
    </row>
    <row r="25" spans="1:37" x14ac:dyDescent="0.25">
      <c r="A25" s="1" t="s">
        <v>118</v>
      </c>
      <c r="C25" s="1" t="s">
        <v>70</v>
      </c>
      <c r="E25" s="1" t="s">
        <v>70</v>
      </c>
      <c r="G25" s="1" t="s">
        <v>119</v>
      </c>
      <c r="I25" s="1" t="s">
        <v>120</v>
      </c>
      <c r="K25" s="3">
        <v>18</v>
      </c>
      <c r="M25" s="3">
        <v>18</v>
      </c>
      <c r="O25" s="3">
        <v>850000</v>
      </c>
      <c r="Q25" s="3">
        <v>640960300000</v>
      </c>
      <c r="S25" s="3">
        <v>665725965294</v>
      </c>
      <c r="U25" s="3">
        <v>0</v>
      </c>
      <c r="W25" s="3">
        <v>0</v>
      </c>
      <c r="Y25" s="3">
        <v>0</v>
      </c>
      <c r="AA25" s="3">
        <v>0</v>
      </c>
      <c r="AC25" s="3">
        <v>850000</v>
      </c>
      <c r="AE25" s="3">
        <v>850000</v>
      </c>
      <c r="AG25" s="3">
        <v>640960300000</v>
      </c>
      <c r="AI25" s="3">
        <v>722369046875</v>
      </c>
      <c r="AK25" s="7">
        <v>4.2707934054796184E-2</v>
      </c>
    </row>
    <row r="26" spans="1:37" x14ac:dyDescent="0.25">
      <c r="A26" s="1" t="s">
        <v>121</v>
      </c>
      <c r="C26" s="1" t="s">
        <v>70</v>
      </c>
      <c r="E26" s="1" t="s">
        <v>70</v>
      </c>
      <c r="G26" s="1" t="s">
        <v>122</v>
      </c>
      <c r="I26" s="1" t="s">
        <v>93</v>
      </c>
      <c r="K26" s="3">
        <v>18</v>
      </c>
      <c r="M26" s="3">
        <v>18</v>
      </c>
      <c r="O26" s="3">
        <v>600000</v>
      </c>
      <c r="Q26" s="3">
        <v>514782000000</v>
      </c>
      <c r="S26" s="3">
        <v>530684826658</v>
      </c>
      <c r="U26" s="3">
        <v>0</v>
      </c>
      <c r="W26" s="3">
        <v>0</v>
      </c>
      <c r="Y26" s="3">
        <v>0</v>
      </c>
      <c r="AA26" s="3">
        <v>0</v>
      </c>
      <c r="AC26" s="3">
        <v>600000</v>
      </c>
      <c r="AE26" s="3">
        <v>896941</v>
      </c>
      <c r="AG26" s="3">
        <v>514782000000</v>
      </c>
      <c r="AI26" s="3">
        <v>538067656357</v>
      </c>
      <c r="AK26" s="7">
        <v>3.1811659267690008E-2</v>
      </c>
    </row>
    <row r="27" spans="1:37" ht="23.25" thickBot="1" x14ac:dyDescent="0.3">
      <c r="Q27" s="5">
        <f>SUM(Q9:Q26)</f>
        <v>3305581027467</v>
      </c>
      <c r="S27" s="5">
        <f>SUM(S9:S26)</f>
        <v>3463081683559</v>
      </c>
      <c r="W27" s="5">
        <f>SUM(W9:W26)</f>
        <v>0</v>
      </c>
      <c r="AA27" s="5">
        <f>SUM(AA9:AA26)</f>
        <v>444669000000</v>
      </c>
      <c r="AG27" s="5">
        <f>SUM(AG9:AG26)</f>
        <v>2916463268391</v>
      </c>
      <c r="AI27" s="5">
        <f>SUM(AI9:AI26)</f>
        <v>3135178619137</v>
      </c>
      <c r="AK27" s="8">
        <f>SUM(AK9:AK26)</f>
        <v>0.18535816601687768</v>
      </c>
    </row>
    <row r="28" spans="1:37" ht="23.25" thickTop="1" x14ac:dyDescent="0.25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I12" sqref="I12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0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1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" x14ac:dyDescent="0.25">
      <c r="A6" s="18" t="s">
        <v>124</v>
      </c>
      <c r="C6" s="19" t="s">
        <v>125</v>
      </c>
      <c r="D6" s="19" t="s">
        <v>125</v>
      </c>
      <c r="E6" s="19" t="s">
        <v>125</v>
      </c>
      <c r="F6" s="19" t="s">
        <v>125</v>
      </c>
      <c r="G6" s="19" t="s">
        <v>125</v>
      </c>
      <c r="H6" s="19" t="s">
        <v>125</v>
      </c>
      <c r="I6" s="19" t="s">
        <v>125</v>
      </c>
      <c r="K6" s="19" t="s">
        <v>108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" x14ac:dyDescent="0.25">
      <c r="A7" s="19" t="s">
        <v>124</v>
      </c>
      <c r="C7" s="19" t="s">
        <v>126</v>
      </c>
      <c r="E7" s="19" t="s">
        <v>127</v>
      </c>
      <c r="G7" s="19" t="s">
        <v>128</v>
      </c>
      <c r="I7" s="19" t="s">
        <v>67</v>
      </c>
      <c r="K7" s="19" t="s">
        <v>129</v>
      </c>
      <c r="M7" s="19" t="s">
        <v>130</v>
      </c>
      <c r="O7" s="19" t="s">
        <v>131</v>
      </c>
      <c r="Q7" s="19" t="s">
        <v>129</v>
      </c>
      <c r="S7" s="19" t="s">
        <v>123</v>
      </c>
    </row>
    <row r="8" spans="1:19" x14ac:dyDescent="0.25">
      <c r="A8" s="1" t="s">
        <v>132</v>
      </c>
      <c r="C8" s="1" t="s">
        <v>133</v>
      </c>
      <c r="E8" s="1" t="s">
        <v>134</v>
      </c>
      <c r="G8" s="1" t="s">
        <v>135</v>
      </c>
      <c r="I8" s="1">
        <v>0</v>
      </c>
      <c r="K8" s="3">
        <v>1650718</v>
      </c>
      <c r="M8" s="3">
        <v>0</v>
      </c>
      <c r="O8" s="3">
        <v>0</v>
      </c>
      <c r="Q8" s="3">
        <v>1650718</v>
      </c>
      <c r="S8" s="7">
        <v>9.7593821042091628E-8</v>
      </c>
    </row>
    <row r="9" spans="1:19" x14ac:dyDescent="0.25">
      <c r="A9" s="1" t="s">
        <v>136</v>
      </c>
      <c r="C9" s="1" t="s">
        <v>137</v>
      </c>
      <c r="E9" s="1" t="s">
        <v>134</v>
      </c>
      <c r="G9" s="1" t="s">
        <v>138</v>
      </c>
      <c r="I9" s="1">
        <v>8</v>
      </c>
      <c r="K9" s="3">
        <v>1128712090855</v>
      </c>
      <c r="M9" s="3">
        <v>1316634669538</v>
      </c>
      <c r="O9" s="3">
        <v>1434218060170</v>
      </c>
      <c r="Q9" s="3">
        <v>1011128700223</v>
      </c>
      <c r="S9" s="7">
        <v>5.9779994778082129E-2</v>
      </c>
    </row>
    <row r="10" spans="1:19" x14ac:dyDescent="0.25">
      <c r="A10" s="1" t="s">
        <v>136</v>
      </c>
      <c r="C10" s="1" t="s">
        <v>139</v>
      </c>
      <c r="E10" s="1" t="s">
        <v>140</v>
      </c>
      <c r="G10" s="1" t="s">
        <v>141</v>
      </c>
      <c r="I10" s="1">
        <v>0</v>
      </c>
      <c r="K10" s="3">
        <v>500000</v>
      </c>
      <c r="M10" s="3">
        <v>0</v>
      </c>
      <c r="O10" s="3">
        <v>0</v>
      </c>
      <c r="Q10" s="3">
        <v>500000</v>
      </c>
      <c r="S10" s="7">
        <v>2.9561021640913722E-8</v>
      </c>
    </row>
    <row r="11" spans="1:19" x14ac:dyDescent="0.25">
      <c r="A11" s="1" t="s">
        <v>142</v>
      </c>
      <c r="C11" s="1" t="s">
        <v>143</v>
      </c>
      <c r="E11" s="1" t="s">
        <v>134</v>
      </c>
      <c r="G11" s="1" t="s">
        <v>144</v>
      </c>
      <c r="I11" s="1">
        <v>8</v>
      </c>
      <c r="K11" s="3">
        <v>16022970010</v>
      </c>
      <c r="M11" s="3">
        <v>305785761473</v>
      </c>
      <c r="O11" s="3">
        <v>105255551110</v>
      </c>
      <c r="Q11" s="3">
        <v>216553180373</v>
      </c>
      <c r="S11" s="7">
        <v>1.2803066502829891E-2</v>
      </c>
    </row>
    <row r="12" spans="1:19" ht="23.25" thickBot="1" x14ac:dyDescent="0.3">
      <c r="K12" s="5">
        <f>SUM(K8:K11)</f>
        <v>1144737211583</v>
      </c>
      <c r="M12" s="5">
        <f>SUM(M8:M11)</f>
        <v>1622420431011</v>
      </c>
      <c r="O12" s="5">
        <f>SUM(O8:O11)</f>
        <v>1539473611280</v>
      </c>
      <c r="Q12" s="5">
        <f>SUM(Q8:Q11)</f>
        <v>1227684031314</v>
      </c>
      <c r="S12" s="8">
        <f>SUM(S8:S11)</f>
        <v>7.2583188435754703E-2</v>
      </c>
    </row>
    <row r="13" spans="1:19" ht="23.25" thickTop="1" x14ac:dyDescent="0.25"/>
    <row r="14" spans="1:19" x14ac:dyDescent="0.25">
      <c r="Q14" s="3"/>
    </row>
    <row r="15" spans="1:19" x14ac:dyDescent="0.25">
      <c r="S15" s="3"/>
    </row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9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9"/>
  <sheetViews>
    <sheetView rightToLeft="1" workbookViewId="0">
      <selection activeCell="E16" sqref="E16"/>
    </sheetView>
  </sheetViews>
  <sheetFormatPr defaultRowHeight="22.5" x14ac:dyDescent="0.25"/>
  <cols>
    <col min="1" max="1" width="28.28515625" style="1" bestFit="1" customWidth="1"/>
    <col min="2" max="2" width="1" style="1" customWidth="1"/>
    <col min="3" max="3" width="22.1406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7" t="s">
        <v>0</v>
      </c>
      <c r="B2" s="17"/>
      <c r="C2" s="17"/>
      <c r="D2" s="17"/>
      <c r="E2" s="17"/>
      <c r="F2" s="17"/>
      <c r="G2" s="17"/>
    </row>
    <row r="3" spans="1:7" ht="24" x14ac:dyDescent="0.25">
      <c r="A3" s="17" t="s">
        <v>145</v>
      </c>
      <c r="B3" s="17"/>
      <c r="C3" s="17"/>
      <c r="D3" s="17"/>
      <c r="E3" s="17"/>
      <c r="F3" s="17"/>
      <c r="G3" s="17"/>
    </row>
    <row r="4" spans="1:7" ht="24" x14ac:dyDescent="0.25">
      <c r="A4" s="17" t="s">
        <v>2</v>
      </c>
      <c r="B4" s="17"/>
      <c r="C4" s="17"/>
      <c r="D4" s="17"/>
      <c r="E4" s="17"/>
      <c r="F4" s="17"/>
      <c r="G4" s="17"/>
    </row>
    <row r="6" spans="1:7" ht="24" x14ac:dyDescent="0.25">
      <c r="A6" s="19" t="s">
        <v>149</v>
      </c>
      <c r="C6" s="19" t="s">
        <v>129</v>
      </c>
      <c r="E6" s="19" t="s">
        <v>230</v>
      </c>
      <c r="G6" s="19" t="s">
        <v>13</v>
      </c>
    </row>
    <row r="7" spans="1:7" x14ac:dyDescent="0.25">
      <c r="A7" s="1" t="s">
        <v>239</v>
      </c>
      <c r="C7" s="6">
        <v>-2341030840372</v>
      </c>
      <c r="E7" s="7">
        <v>1.0637417023374574</v>
      </c>
      <c r="G7" s="7">
        <v>-0.13840652666856626</v>
      </c>
    </row>
    <row r="8" spans="1:7" x14ac:dyDescent="0.25">
      <c r="A8" s="1" t="s">
        <v>240</v>
      </c>
      <c r="C8" s="3">
        <v>134334849540</v>
      </c>
      <c r="E8" s="7">
        <v>-6.1040452380464481E-2</v>
      </c>
      <c r="G8" s="7">
        <v>7.9421507887616569E-3</v>
      </c>
    </row>
    <row r="9" spans="1:7" x14ac:dyDescent="0.25">
      <c r="A9" s="1" t="s">
        <v>241</v>
      </c>
      <c r="C9" s="3">
        <v>5218361804</v>
      </c>
      <c r="E9" s="7">
        <v>-2.3711729777629283E-3</v>
      </c>
      <c r="G9" s="7">
        <v>3.0852021243632315E-4</v>
      </c>
    </row>
    <row r="10" spans="1:7" x14ac:dyDescent="0.25">
      <c r="A10" s="1" t="s">
        <v>237</v>
      </c>
      <c r="C10" s="3">
        <v>726417312</v>
      </c>
      <c r="E10" s="7">
        <v>-3.3007697923000931E-4</v>
      </c>
      <c r="G10" s="7">
        <v>4.2947275760732751E-5</v>
      </c>
    </row>
    <row r="11" spans="1:7" ht="23.25" thickBot="1" x14ac:dyDescent="0.3">
      <c r="C11" s="9">
        <f>SUM(C7:C10)</f>
        <v>-2200751211716</v>
      </c>
      <c r="E11" s="14">
        <f>SUM(E7:E10)</f>
        <v>1</v>
      </c>
      <c r="G11" s="16">
        <f>SUM(G7:G10)</f>
        <v>-0.13011290839160755</v>
      </c>
    </row>
    <row r="12" spans="1:7" ht="23.25" thickTop="1" x14ac:dyDescent="0.25"/>
    <row r="15" spans="1:7" x14ac:dyDescent="0.25">
      <c r="G15" s="3"/>
    </row>
    <row r="17" spans="3:3" x14ac:dyDescent="0.25">
      <c r="C17" s="3"/>
    </row>
    <row r="19" spans="3:3" x14ac:dyDescent="0.25">
      <c r="C19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8"/>
  <sheetViews>
    <sheetView rightToLeft="1" workbookViewId="0">
      <selection activeCell="S8" sqref="S8:S14"/>
    </sheetView>
  </sheetViews>
  <sheetFormatPr defaultRowHeight="22.5" x14ac:dyDescent="0.25"/>
  <cols>
    <col min="1" max="1" width="3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" x14ac:dyDescent="0.25">
      <c r="A3" s="17" t="s">
        <v>145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" x14ac:dyDescent="0.25">
      <c r="A6" s="19" t="s">
        <v>146</v>
      </c>
      <c r="B6" s="19" t="s">
        <v>146</v>
      </c>
      <c r="C6" s="19" t="s">
        <v>146</v>
      </c>
      <c r="D6" s="19" t="s">
        <v>146</v>
      </c>
      <c r="E6" s="19" t="s">
        <v>146</v>
      </c>
      <c r="F6" s="19" t="s">
        <v>146</v>
      </c>
      <c r="G6" s="19" t="s">
        <v>146</v>
      </c>
      <c r="I6" s="19" t="s">
        <v>147</v>
      </c>
      <c r="J6" s="19" t="s">
        <v>147</v>
      </c>
      <c r="K6" s="19" t="s">
        <v>147</v>
      </c>
      <c r="L6" s="19" t="s">
        <v>147</v>
      </c>
      <c r="M6" s="19" t="s">
        <v>147</v>
      </c>
      <c r="O6" s="19" t="s">
        <v>148</v>
      </c>
      <c r="P6" s="19" t="s">
        <v>148</v>
      </c>
      <c r="Q6" s="19" t="s">
        <v>148</v>
      </c>
      <c r="R6" s="19" t="s">
        <v>148</v>
      </c>
      <c r="S6" s="19" t="s">
        <v>148</v>
      </c>
    </row>
    <row r="7" spans="1:19" ht="24" x14ac:dyDescent="0.25">
      <c r="A7" s="19" t="s">
        <v>149</v>
      </c>
      <c r="C7" s="19" t="s">
        <v>150</v>
      </c>
      <c r="E7" s="19" t="s">
        <v>66</v>
      </c>
      <c r="G7" s="19" t="s">
        <v>67</v>
      </c>
      <c r="I7" s="19" t="s">
        <v>151</v>
      </c>
      <c r="K7" s="19" t="s">
        <v>152</v>
      </c>
      <c r="M7" s="19" t="s">
        <v>153</v>
      </c>
      <c r="O7" s="19" t="s">
        <v>151</v>
      </c>
      <c r="Q7" s="19" t="s">
        <v>152</v>
      </c>
      <c r="S7" s="19" t="s">
        <v>153</v>
      </c>
    </row>
    <row r="8" spans="1:19" x14ac:dyDescent="0.25">
      <c r="A8" s="1" t="s">
        <v>115</v>
      </c>
      <c r="C8" s="1" t="s">
        <v>154</v>
      </c>
      <c r="E8" s="1" t="s">
        <v>117</v>
      </c>
      <c r="G8" s="3">
        <v>15</v>
      </c>
      <c r="I8" s="3">
        <v>7248664071</v>
      </c>
      <c r="K8" s="1">
        <v>0</v>
      </c>
      <c r="M8" s="3">
        <v>7248664071</v>
      </c>
      <c r="O8" s="3">
        <v>20061532020</v>
      </c>
      <c r="Q8" s="1">
        <v>0</v>
      </c>
      <c r="S8" s="3">
        <v>20061532020</v>
      </c>
    </row>
    <row r="9" spans="1:19" x14ac:dyDescent="0.25">
      <c r="A9" s="1" t="s">
        <v>112</v>
      </c>
      <c r="C9" s="1" t="s">
        <v>154</v>
      </c>
      <c r="E9" s="1" t="s">
        <v>114</v>
      </c>
      <c r="G9" s="3">
        <v>15</v>
      </c>
      <c r="I9" s="3">
        <v>4887632859</v>
      </c>
      <c r="K9" s="1">
        <v>0</v>
      </c>
      <c r="M9" s="3">
        <v>4887632859</v>
      </c>
      <c r="O9" s="3">
        <v>14603404792</v>
      </c>
      <c r="Q9" s="1">
        <v>0</v>
      </c>
      <c r="S9" s="3">
        <v>14603404792</v>
      </c>
    </row>
    <row r="10" spans="1:19" x14ac:dyDescent="0.25">
      <c r="A10" s="1" t="s">
        <v>109</v>
      </c>
      <c r="C10" s="1" t="s">
        <v>154</v>
      </c>
      <c r="E10" s="1" t="s">
        <v>111</v>
      </c>
      <c r="G10" s="3">
        <v>18</v>
      </c>
      <c r="I10" s="3">
        <v>27532602</v>
      </c>
      <c r="K10" s="1">
        <v>0</v>
      </c>
      <c r="M10" s="3">
        <v>27532602</v>
      </c>
      <c r="O10" s="3">
        <v>153093859</v>
      </c>
      <c r="Q10" s="1">
        <v>0</v>
      </c>
      <c r="S10" s="3">
        <v>153093859</v>
      </c>
    </row>
    <row r="11" spans="1:19" x14ac:dyDescent="0.25">
      <c r="A11" s="1" t="s">
        <v>106</v>
      </c>
      <c r="C11" s="1" t="s">
        <v>154</v>
      </c>
      <c r="E11" s="1" t="s">
        <v>108</v>
      </c>
      <c r="G11" s="3">
        <v>16</v>
      </c>
      <c r="I11" s="3">
        <v>5470685</v>
      </c>
      <c r="K11" s="1">
        <v>0</v>
      </c>
      <c r="M11" s="3">
        <v>5470685</v>
      </c>
      <c r="O11" s="3">
        <v>651062030</v>
      </c>
      <c r="Q11" s="1">
        <v>0</v>
      </c>
      <c r="S11" s="3">
        <v>651062030</v>
      </c>
    </row>
    <row r="12" spans="1:19" x14ac:dyDescent="0.25">
      <c r="A12" s="1" t="s">
        <v>69</v>
      </c>
      <c r="C12" s="1" t="s">
        <v>154</v>
      </c>
      <c r="E12" s="1" t="s">
        <v>72</v>
      </c>
      <c r="G12" s="3">
        <v>19</v>
      </c>
      <c r="I12" s="3">
        <v>748444433</v>
      </c>
      <c r="K12" s="1">
        <v>0</v>
      </c>
      <c r="M12" s="3">
        <v>748444433</v>
      </c>
      <c r="O12" s="3">
        <v>4010259350</v>
      </c>
      <c r="Q12" s="1">
        <v>0</v>
      </c>
      <c r="S12" s="3">
        <v>4010259350</v>
      </c>
    </row>
    <row r="13" spans="1:19" x14ac:dyDescent="0.25">
      <c r="A13" s="1" t="s">
        <v>73</v>
      </c>
      <c r="C13" s="1" t="s">
        <v>154</v>
      </c>
      <c r="E13" s="1" t="s">
        <v>75</v>
      </c>
      <c r="G13" s="3">
        <v>20</v>
      </c>
      <c r="I13" s="3">
        <v>2272602741</v>
      </c>
      <c r="K13" s="1">
        <v>0</v>
      </c>
      <c r="M13" s="3">
        <v>2272602741</v>
      </c>
      <c r="O13" s="3">
        <v>12771607158</v>
      </c>
      <c r="Q13" s="1">
        <v>0</v>
      </c>
      <c r="S13" s="3">
        <v>12771607158</v>
      </c>
    </row>
    <row r="14" spans="1:19" x14ac:dyDescent="0.25">
      <c r="A14" s="1" t="s">
        <v>76</v>
      </c>
      <c r="C14" s="1" t="s">
        <v>154</v>
      </c>
      <c r="E14" s="1" t="s">
        <v>78</v>
      </c>
      <c r="G14" s="3">
        <v>20</v>
      </c>
      <c r="I14" s="3">
        <v>2378566563</v>
      </c>
      <c r="K14" s="1">
        <v>0</v>
      </c>
      <c r="M14" s="3">
        <v>2378566563</v>
      </c>
      <c r="O14" s="3">
        <v>12666739965</v>
      </c>
      <c r="Q14" s="1">
        <v>0</v>
      </c>
      <c r="S14" s="3">
        <v>12666739965</v>
      </c>
    </row>
    <row r="15" spans="1:19" x14ac:dyDescent="0.25">
      <c r="A15" s="1" t="s">
        <v>136</v>
      </c>
      <c r="C15" s="3">
        <v>1</v>
      </c>
      <c r="E15" s="1" t="s">
        <v>154</v>
      </c>
      <c r="G15" s="1">
        <v>0</v>
      </c>
      <c r="I15" s="3">
        <v>5205635195</v>
      </c>
      <c r="K15" s="1">
        <v>0</v>
      </c>
      <c r="M15" s="3">
        <v>5205635195</v>
      </c>
      <c r="O15" s="3">
        <v>48443960087</v>
      </c>
      <c r="Q15" s="1">
        <v>0</v>
      </c>
      <c r="S15" s="3">
        <v>48443960087</v>
      </c>
    </row>
    <row r="16" spans="1:19" x14ac:dyDescent="0.25">
      <c r="A16" s="1" t="s">
        <v>142</v>
      </c>
      <c r="C16" s="3">
        <v>17</v>
      </c>
      <c r="E16" s="1" t="s">
        <v>154</v>
      </c>
      <c r="G16" s="1">
        <v>0</v>
      </c>
      <c r="I16" s="3">
        <v>12726609</v>
      </c>
      <c r="K16" s="1">
        <v>0</v>
      </c>
      <c r="M16" s="3">
        <v>12726609</v>
      </c>
      <c r="O16" s="3">
        <v>12726609</v>
      </c>
      <c r="Q16" s="1">
        <v>0</v>
      </c>
      <c r="S16" s="3">
        <v>12726609</v>
      </c>
    </row>
    <row r="17" spans="9:19" ht="23.25" thickBot="1" x14ac:dyDescent="0.3">
      <c r="I17" s="5">
        <f>SUM(I8:I16)</f>
        <v>22787275758</v>
      </c>
      <c r="K17" s="4">
        <f>SUM(K8:K16)</f>
        <v>0</v>
      </c>
      <c r="M17" s="5">
        <f>SUM(M8:M16)</f>
        <v>22787275758</v>
      </c>
      <c r="O17" s="5">
        <f>SUM(O8:O16)</f>
        <v>113374385870</v>
      </c>
      <c r="Q17" s="4">
        <f>SUM(Q8:Q16)</f>
        <v>0</v>
      </c>
      <c r="S17" s="5">
        <f>SUM(S8:S16)</f>
        <v>113374385870</v>
      </c>
    </row>
    <row r="18" spans="9:19" ht="23.25" thickTop="1" x14ac:dyDescent="0.25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0"/>
  <sheetViews>
    <sheetView rightToLeft="1" topLeftCell="A17" workbookViewId="0">
      <selection activeCell="A35" sqref="A35"/>
    </sheetView>
  </sheetViews>
  <sheetFormatPr defaultRowHeight="22.5" x14ac:dyDescent="0.25"/>
  <cols>
    <col min="1" max="1" width="32.42578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" x14ac:dyDescent="0.25">
      <c r="A3" s="17" t="s">
        <v>145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" x14ac:dyDescent="0.25">
      <c r="A6" s="18" t="s">
        <v>3</v>
      </c>
      <c r="C6" s="19" t="s">
        <v>155</v>
      </c>
      <c r="D6" s="19" t="s">
        <v>155</v>
      </c>
      <c r="E6" s="19" t="s">
        <v>155</v>
      </c>
      <c r="F6" s="19" t="s">
        <v>155</v>
      </c>
      <c r="G6" s="19" t="s">
        <v>155</v>
      </c>
      <c r="I6" s="19" t="s">
        <v>147</v>
      </c>
      <c r="J6" s="19" t="s">
        <v>147</v>
      </c>
      <c r="K6" s="19" t="s">
        <v>147</v>
      </c>
      <c r="L6" s="19" t="s">
        <v>147</v>
      </c>
      <c r="M6" s="19" t="s">
        <v>147</v>
      </c>
      <c r="O6" s="19" t="s">
        <v>148</v>
      </c>
      <c r="P6" s="19" t="s">
        <v>148</v>
      </c>
      <c r="Q6" s="19" t="s">
        <v>148</v>
      </c>
      <c r="R6" s="19" t="s">
        <v>148</v>
      </c>
      <c r="S6" s="19" t="s">
        <v>148</v>
      </c>
    </row>
    <row r="7" spans="1:19" ht="24" x14ac:dyDescent="0.25">
      <c r="A7" s="19" t="s">
        <v>3</v>
      </c>
      <c r="C7" s="19" t="s">
        <v>156</v>
      </c>
      <c r="E7" s="19" t="s">
        <v>157</v>
      </c>
      <c r="G7" s="19" t="s">
        <v>158</v>
      </c>
      <c r="I7" s="19" t="s">
        <v>159</v>
      </c>
      <c r="K7" s="19" t="s">
        <v>152</v>
      </c>
      <c r="M7" s="19" t="s">
        <v>160</v>
      </c>
      <c r="O7" s="19" t="s">
        <v>159</v>
      </c>
      <c r="Q7" s="19" t="s">
        <v>152</v>
      </c>
      <c r="S7" s="19" t="s">
        <v>160</v>
      </c>
    </row>
    <row r="8" spans="1:19" x14ac:dyDescent="0.25">
      <c r="A8" s="1" t="s">
        <v>48</v>
      </c>
      <c r="C8" s="1" t="s">
        <v>161</v>
      </c>
      <c r="E8" s="3">
        <v>800401</v>
      </c>
      <c r="G8" s="3">
        <v>1600</v>
      </c>
      <c r="I8" s="3">
        <v>0</v>
      </c>
      <c r="K8" s="3">
        <v>0</v>
      </c>
      <c r="M8" s="3">
        <v>0</v>
      </c>
      <c r="O8" s="3">
        <v>1280641600</v>
      </c>
      <c r="Q8" s="3">
        <v>0</v>
      </c>
      <c r="S8" s="3">
        <v>1280641600</v>
      </c>
    </row>
    <row r="9" spans="1:19" x14ac:dyDescent="0.25">
      <c r="A9" s="1" t="s">
        <v>39</v>
      </c>
      <c r="C9" s="1" t="s">
        <v>162</v>
      </c>
      <c r="E9" s="3">
        <v>32979255</v>
      </c>
      <c r="G9" s="3">
        <v>800</v>
      </c>
      <c r="I9" s="3">
        <v>0</v>
      </c>
      <c r="K9" s="3">
        <v>0</v>
      </c>
      <c r="M9" s="3">
        <v>0</v>
      </c>
      <c r="O9" s="3">
        <v>26383404000</v>
      </c>
      <c r="Q9" s="3">
        <v>2472932343</v>
      </c>
      <c r="S9" s="3">
        <v>23910471657</v>
      </c>
    </row>
    <row r="10" spans="1:19" x14ac:dyDescent="0.25">
      <c r="A10" s="1" t="s">
        <v>56</v>
      </c>
      <c r="C10" s="1" t="s">
        <v>162</v>
      </c>
      <c r="E10" s="3">
        <v>18700000</v>
      </c>
      <c r="G10" s="3">
        <v>250</v>
      </c>
      <c r="I10" s="3">
        <v>0</v>
      </c>
      <c r="K10" s="3">
        <v>0</v>
      </c>
      <c r="M10" s="3">
        <v>0</v>
      </c>
      <c r="O10" s="3">
        <v>4675000000</v>
      </c>
      <c r="Q10" s="3">
        <v>274290780</v>
      </c>
      <c r="S10" s="3">
        <v>4400709220</v>
      </c>
    </row>
    <row r="11" spans="1:19" x14ac:dyDescent="0.25">
      <c r="A11" s="1" t="s">
        <v>27</v>
      </c>
      <c r="C11" s="1" t="s">
        <v>163</v>
      </c>
      <c r="E11" s="3">
        <v>15800000</v>
      </c>
      <c r="G11" s="3">
        <v>900</v>
      </c>
      <c r="I11" s="3">
        <v>0</v>
      </c>
      <c r="K11" s="3">
        <v>0</v>
      </c>
      <c r="M11" s="3">
        <v>0</v>
      </c>
      <c r="O11" s="3">
        <v>14220000000</v>
      </c>
      <c r="Q11" s="3">
        <v>1203573668</v>
      </c>
      <c r="S11" s="3">
        <v>13016426332</v>
      </c>
    </row>
    <row r="12" spans="1:19" x14ac:dyDescent="0.25">
      <c r="A12" s="1" t="s">
        <v>23</v>
      </c>
      <c r="C12" s="1" t="s">
        <v>164</v>
      </c>
      <c r="E12" s="3">
        <v>7006623</v>
      </c>
      <c r="G12" s="3">
        <v>200</v>
      </c>
      <c r="I12" s="3">
        <v>0</v>
      </c>
      <c r="K12" s="3">
        <v>0</v>
      </c>
      <c r="M12" s="3">
        <v>0</v>
      </c>
      <c r="O12" s="3">
        <v>1401324600</v>
      </c>
      <c r="Q12" s="3">
        <v>129768406</v>
      </c>
      <c r="S12" s="3">
        <v>1271556194</v>
      </c>
    </row>
    <row r="13" spans="1:19" x14ac:dyDescent="0.25">
      <c r="A13" s="1" t="s">
        <v>33</v>
      </c>
      <c r="C13" s="1" t="s">
        <v>165</v>
      </c>
      <c r="E13" s="3">
        <v>600000</v>
      </c>
      <c r="G13" s="3">
        <v>8500</v>
      </c>
      <c r="I13" s="3">
        <v>0</v>
      </c>
      <c r="K13" s="3">
        <v>0</v>
      </c>
      <c r="M13" s="3">
        <v>0</v>
      </c>
      <c r="O13" s="3">
        <v>5100000000</v>
      </c>
      <c r="Q13" s="3">
        <v>416981132</v>
      </c>
      <c r="S13" s="3">
        <v>4683018868</v>
      </c>
    </row>
    <row r="14" spans="1:19" x14ac:dyDescent="0.25">
      <c r="A14" s="1" t="s">
        <v>166</v>
      </c>
      <c r="C14" s="1" t="s">
        <v>164</v>
      </c>
      <c r="E14" s="3">
        <v>150000</v>
      </c>
      <c r="G14" s="3">
        <v>2090</v>
      </c>
      <c r="I14" s="3">
        <v>0</v>
      </c>
      <c r="K14" s="3">
        <v>0</v>
      </c>
      <c r="M14" s="3">
        <v>0</v>
      </c>
      <c r="O14" s="3">
        <v>313500000</v>
      </c>
      <c r="Q14" s="3">
        <v>10380795</v>
      </c>
      <c r="S14" s="3">
        <v>303119205</v>
      </c>
    </row>
    <row r="15" spans="1:19" x14ac:dyDescent="0.25">
      <c r="A15" s="1" t="s">
        <v>49</v>
      </c>
      <c r="C15" s="1" t="s">
        <v>167</v>
      </c>
      <c r="E15" s="3">
        <v>79500001</v>
      </c>
      <c r="G15" s="3">
        <v>225</v>
      </c>
      <c r="I15" s="3">
        <v>0</v>
      </c>
      <c r="K15" s="3">
        <v>0</v>
      </c>
      <c r="M15" s="3">
        <v>0</v>
      </c>
      <c r="O15" s="3">
        <v>17887500225</v>
      </c>
      <c r="Q15" s="3">
        <v>1646361961</v>
      </c>
      <c r="S15" s="3">
        <v>16241138264</v>
      </c>
    </row>
    <row r="16" spans="1:19" x14ac:dyDescent="0.25">
      <c r="A16" s="1" t="s">
        <v>47</v>
      </c>
      <c r="C16" s="1" t="s">
        <v>167</v>
      </c>
      <c r="E16" s="3">
        <v>21800000</v>
      </c>
      <c r="G16" s="3">
        <v>530</v>
      </c>
      <c r="I16" s="3">
        <v>0</v>
      </c>
      <c r="K16" s="3">
        <v>0</v>
      </c>
      <c r="M16" s="3">
        <v>0</v>
      </c>
      <c r="O16" s="3">
        <v>11554000000</v>
      </c>
      <c r="Q16" s="3">
        <v>1179559656</v>
      </c>
      <c r="S16" s="3">
        <v>10374440344</v>
      </c>
    </row>
    <row r="17" spans="1:19" x14ac:dyDescent="0.25">
      <c r="A17" s="1" t="s">
        <v>21</v>
      </c>
      <c r="C17" s="1" t="s">
        <v>168</v>
      </c>
      <c r="E17" s="3">
        <v>6000000</v>
      </c>
      <c r="G17" s="3">
        <v>1370</v>
      </c>
      <c r="I17" s="3">
        <v>0</v>
      </c>
      <c r="K17" s="3">
        <v>0</v>
      </c>
      <c r="M17" s="3">
        <v>0</v>
      </c>
      <c r="O17" s="3">
        <v>8220000000</v>
      </c>
      <c r="Q17" s="3">
        <v>0</v>
      </c>
      <c r="S17" s="3">
        <v>8220000000</v>
      </c>
    </row>
    <row r="18" spans="1:19" x14ac:dyDescent="0.25">
      <c r="A18" s="1" t="s">
        <v>45</v>
      </c>
      <c r="C18" s="1" t="s">
        <v>6</v>
      </c>
      <c r="E18" s="3">
        <v>1000000</v>
      </c>
      <c r="G18" s="3">
        <v>348</v>
      </c>
      <c r="I18" s="3">
        <v>348000000</v>
      </c>
      <c r="K18" s="3">
        <v>7006711</v>
      </c>
      <c r="M18" s="3">
        <v>340993289</v>
      </c>
      <c r="O18" s="3">
        <v>348000000</v>
      </c>
      <c r="Q18" s="3">
        <v>7006711</v>
      </c>
      <c r="S18" s="3">
        <v>340993289</v>
      </c>
    </row>
    <row r="19" spans="1:19" x14ac:dyDescent="0.25">
      <c r="A19" s="1" t="s">
        <v>36</v>
      </c>
      <c r="C19" s="1" t="s">
        <v>167</v>
      </c>
      <c r="E19" s="3">
        <v>10100000</v>
      </c>
      <c r="G19" s="3">
        <v>3700</v>
      </c>
      <c r="I19" s="3">
        <v>0</v>
      </c>
      <c r="K19" s="3">
        <v>0</v>
      </c>
      <c r="M19" s="3">
        <v>0</v>
      </c>
      <c r="O19" s="3">
        <v>37370000000</v>
      </c>
      <c r="Q19" s="3">
        <v>2838227848</v>
      </c>
      <c r="S19" s="3">
        <v>34531772152</v>
      </c>
    </row>
    <row r="20" spans="1:19" x14ac:dyDescent="0.25">
      <c r="A20" s="1" t="s">
        <v>43</v>
      </c>
      <c r="C20" s="1" t="s">
        <v>169</v>
      </c>
      <c r="E20" s="3">
        <v>4032094</v>
      </c>
      <c r="G20" s="3">
        <v>1000</v>
      </c>
      <c r="I20" s="3">
        <v>0</v>
      </c>
      <c r="K20" s="3">
        <v>0</v>
      </c>
      <c r="M20" s="3">
        <v>0</v>
      </c>
      <c r="O20" s="3">
        <v>4032094000</v>
      </c>
      <c r="Q20" s="3">
        <v>98394659</v>
      </c>
      <c r="S20" s="3">
        <v>3933699341</v>
      </c>
    </row>
    <row r="21" spans="1:19" x14ac:dyDescent="0.25">
      <c r="A21" s="1" t="s">
        <v>170</v>
      </c>
      <c r="C21" s="1" t="s">
        <v>161</v>
      </c>
      <c r="E21" s="3">
        <v>100000</v>
      </c>
      <c r="G21" s="3">
        <v>1210</v>
      </c>
      <c r="I21" s="3">
        <v>0</v>
      </c>
      <c r="K21" s="3">
        <v>0</v>
      </c>
      <c r="M21" s="3">
        <v>0</v>
      </c>
      <c r="O21" s="3">
        <v>121000000</v>
      </c>
      <c r="Q21" s="3">
        <v>2436242</v>
      </c>
      <c r="S21" s="3">
        <v>118563758</v>
      </c>
    </row>
    <row r="22" spans="1:19" x14ac:dyDescent="0.25">
      <c r="A22" s="1" t="s">
        <v>50</v>
      </c>
      <c r="C22" s="1" t="s">
        <v>171</v>
      </c>
      <c r="E22" s="3">
        <v>7500000</v>
      </c>
      <c r="G22" s="3">
        <v>320</v>
      </c>
      <c r="I22" s="3">
        <v>0</v>
      </c>
      <c r="K22" s="3">
        <v>0</v>
      </c>
      <c r="M22" s="3">
        <v>0</v>
      </c>
      <c r="O22" s="3">
        <v>2400000000</v>
      </c>
      <c r="Q22" s="3">
        <v>182278481</v>
      </c>
      <c r="S22" s="3">
        <v>2217721519</v>
      </c>
    </row>
    <row r="23" spans="1:19" x14ac:dyDescent="0.25">
      <c r="A23" s="1" t="s">
        <v>54</v>
      </c>
      <c r="C23" s="1" t="s">
        <v>172</v>
      </c>
      <c r="E23" s="3">
        <v>9700000</v>
      </c>
      <c r="G23" s="3">
        <v>1850</v>
      </c>
      <c r="I23" s="3">
        <v>0</v>
      </c>
      <c r="K23" s="3">
        <v>0</v>
      </c>
      <c r="M23" s="3">
        <v>0</v>
      </c>
      <c r="O23" s="3">
        <v>17945000000</v>
      </c>
      <c r="Q23" s="3">
        <v>0</v>
      </c>
      <c r="S23" s="3">
        <v>17945000000</v>
      </c>
    </row>
    <row r="24" spans="1:19" x14ac:dyDescent="0.25">
      <c r="A24" s="12" t="s">
        <v>15</v>
      </c>
      <c r="C24" s="1" t="s">
        <v>171</v>
      </c>
      <c r="E24" s="3">
        <v>8454033</v>
      </c>
      <c r="G24" s="3">
        <v>200</v>
      </c>
      <c r="I24" s="3">
        <v>0</v>
      </c>
      <c r="K24" s="3">
        <v>0</v>
      </c>
      <c r="M24" s="3">
        <v>0</v>
      </c>
      <c r="O24" s="3">
        <v>1690808754</v>
      </c>
      <c r="Q24" s="3">
        <v>0</v>
      </c>
      <c r="S24" s="3">
        <v>1690808754</v>
      </c>
    </row>
    <row r="25" spans="1:19" x14ac:dyDescent="0.25">
      <c r="A25" s="1" t="s">
        <v>19</v>
      </c>
      <c r="C25" s="1" t="s">
        <v>173</v>
      </c>
      <c r="E25" s="3">
        <v>10320019</v>
      </c>
      <c r="G25" s="3">
        <v>2400</v>
      </c>
      <c r="I25" s="3">
        <v>0</v>
      </c>
      <c r="K25" s="3">
        <v>0</v>
      </c>
      <c r="M25" s="3">
        <v>0</v>
      </c>
      <c r="O25" s="3">
        <v>24768045600</v>
      </c>
      <c r="Q25" s="3">
        <v>0</v>
      </c>
      <c r="S25" s="3">
        <v>24768045600</v>
      </c>
    </row>
    <row r="26" spans="1:19" x14ac:dyDescent="0.25">
      <c r="A26" s="1" t="s">
        <v>174</v>
      </c>
      <c r="C26" s="1" t="s">
        <v>175</v>
      </c>
      <c r="E26" s="3">
        <v>700000</v>
      </c>
      <c r="G26" s="3">
        <v>170</v>
      </c>
      <c r="I26" s="3">
        <v>0</v>
      </c>
      <c r="K26" s="3">
        <v>0</v>
      </c>
      <c r="M26" s="3">
        <v>0</v>
      </c>
      <c r="O26" s="3">
        <v>119000000</v>
      </c>
      <c r="Q26" s="3">
        <v>10072100</v>
      </c>
      <c r="S26" s="3">
        <v>108927900</v>
      </c>
    </row>
    <row r="27" spans="1:19" x14ac:dyDescent="0.25">
      <c r="A27" s="1" t="s">
        <v>176</v>
      </c>
      <c r="C27" s="1" t="s">
        <v>177</v>
      </c>
      <c r="E27" s="3">
        <v>350000</v>
      </c>
      <c r="G27" s="3">
        <v>1600</v>
      </c>
      <c r="I27" s="3">
        <v>0</v>
      </c>
      <c r="K27" s="3">
        <v>0</v>
      </c>
      <c r="M27" s="3">
        <v>0</v>
      </c>
      <c r="O27" s="3">
        <v>560000000</v>
      </c>
      <c r="Q27" s="3">
        <v>43185841</v>
      </c>
      <c r="S27" s="3">
        <v>516814159</v>
      </c>
    </row>
    <row r="28" spans="1:19" x14ac:dyDescent="0.25">
      <c r="A28" s="1" t="s">
        <v>20</v>
      </c>
      <c r="C28" s="1" t="s">
        <v>178</v>
      </c>
      <c r="E28" s="3">
        <v>2061247</v>
      </c>
      <c r="G28" s="3">
        <v>4200</v>
      </c>
      <c r="I28" s="3">
        <v>0</v>
      </c>
      <c r="K28" s="3">
        <v>0</v>
      </c>
      <c r="M28" s="3">
        <v>0</v>
      </c>
      <c r="O28" s="3">
        <v>8657237400</v>
      </c>
      <c r="Q28" s="3">
        <v>0</v>
      </c>
      <c r="S28" s="3">
        <v>8657237400</v>
      </c>
    </row>
    <row r="29" spans="1:19" x14ac:dyDescent="0.25">
      <c r="A29" s="1" t="s">
        <v>22</v>
      </c>
      <c r="C29" s="1" t="s">
        <v>179</v>
      </c>
      <c r="E29" s="3">
        <v>1500000</v>
      </c>
      <c r="G29" s="3">
        <v>10000</v>
      </c>
      <c r="I29" s="3">
        <v>0</v>
      </c>
      <c r="K29" s="3">
        <v>0</v>
      </c>
      <c r="M29" s="3">
        <v>0</v>
      </c>
      <c r="O29" s="3">
        <v>15000000000</v>
      </c>
      <c r="Q29" s="3">
        <v>0</v>
      </c>
      <c r="S29" s="3">
        <v>15000000000</v>
      </c>
    </row>
    <row r="30" spans="1:19" x14ac:dyDescent="0.25">
      <c r="A30" s="1" t="s">
        <v>37</v>
      </c>
      <c r="C30" s="1" t="s">
        <v>144</v>
      </c>
      <c r="E30" s="3">
        <v>18000000</v>
      </c>
      <c r="G30" s="3">
        <v>690</v>
      </c>
      <c r="I30" s="3">
        <v>0</v>
      </c>
      <c r="K30" s="3">
        <v>0</v>
      </c>
      <c r="M30" s="3">
        <v>0</v>
      </c>
      <c r="O30" s="3">
        <v>12420000000</v>
      </c>
      <c r="Q30" s="3">
        <v>1336136919</v>
      </c>
      <c r="S30" s="3">
        <v>11083863081</v>
      </c>
    </row>
    <row r="31" spans="1:19" x14ac:dyDescent="0.25">
      <c r="A31" s="1" t="s">
        <v>180</v>
      </c>
      <c r="C31" s="1" t="s">
        <v>122</v>
      </c>
      <c r="E31" s="3">
        <v>68487</v>
      </c>
      <c r="G31" s="3">
        <v>2770</v>
      </c>
      <c r="I31" s="3">
        <v>0</v>
      </c>
      <c r="K31" s="3">
        <v>0</v>
      </c>
      <c r="M31" s="3">
        <v>0</v>
      </c>
      <c r="O31" s="3">
        <v>189708990</v>
      </c>
      <c r="Q31" s="3">
        <v>7488513</v>
      </c>
      <c r="S31" s="3">
        <v>182220477</v>
      </c>
    </row>
    <row r="32" spans="1:19" x14ac:dyDescent="0.25">
      <c r="A32" s="1" t="s">
        <v>181</v>
      </c>
      <c r="C32" s="1" t="s">
        <v>165</v>
      </c>
      <c r="E32" s="3">
        <v>125280</v>
      </c>
      <c r="G32" s="3">
        <v>1500</v>
      </c>
      <c r="I32" s="3">
        <v>0</v>
      </c>
      <c r="K32" s="3">
        <v>0</v>
      </c>
      <c r="M32" s="3">
        <v>0</v>
      </c>
      <c r="O32" s="3">
        <v>187920000</v>
      </c>
      <c r="Q32" s="3">
        <v>15364528</v>
      </c>
      <c r="S32" s="3">
        <v>172555472</v>
      </c>
    </row>
    <row r="33" spans="1:19" x14ac:dyDescent="0.25">
      <c r="A33" s="1" t="s">
        <v>24</v>
      </c>
      <c r="C33" s="1" t="s">
        <v>182</v>
      </c>
      <c r="E33" s="3">
        <v>501410</v>
      </c>
      <c r="G33" s="3">
        <v>8740</v>
      </c>
      <c r="I33" s="3">
        <v>0</v>
      </c>
      <c r="K33" s="3">
        <v>0</v>
      </c>
      <c r="M33" s="3">
        <v>0</v>
      </c>
      <c r="O33" s="3">
        <v>4382323400</v>
      </c>
      <c r="Q33" s="3">
        <v>0</v>
      </c>
      <c r="S33" s="3">
        <v>4382323400</v>
      </c>
    </row>
    <row r="34" spans="1:19" x14ac:dyDescent="0.25">
      <c r="A34" s="1" t="s">
        <v>183</v>
      </c>
      <c r="C34" s="1" t="s">
        <v>184</v>
      </c>
      <c r="E34" s="3">
        <v>3306428</v>
      </c>
      <c r="G34" s="3">
        <v>770</v>
      </c>
      <c r="I34" s="3">
        <v>0</v>
      </c>
      <c r="K34" s="3">
        <v>0</v>
      </c>
      <c r="M34" s="3">
        <v>0</v>
      </c>
      <c r="O34" s="3">
        <v>2545949560</v>
      </c>
      <c r="Q34" s="3">
        <v>250034577</v>
      </c>
      <c r="S34" s="3">
        <v>2295914983</v>
      </c>
    </row>
    <row r="35" spans="1:19" x14ac:dyDescent="0.25">
      <c r="A35" s="1" t="s">
        <v>28</v>
      </c>
      <c r="C35" s="1" t="s">
        <v>185</v>
      </c>
      <c r="E35" s="3">
        <v>69429</v>
      </c>
      <c r="G35" s="3">
        <v>15</v>
      </c>
      <c r="I35" s="3">
        <v>0</v>
      </c>
      <c r="K35" s="3">
        <v>0</v>
      </c>
      <c r="M35" s="3">
        <v>0</v>
      </c>
      <c r="O35" s="3">
        <v>1041435</v>
      </c>
      <c r="Q35" s="3">
        <v>130959</v>
      </c>
      <c r="S35" s="3">
        <v>910476</v>
      </c>
    </row>
    <row r="36" spans="1:19" x14ac:dyDescent="0.25">
      <c r="A36" s="1" t="s">
        <v>16</v>
      </c>
      <c r="C36" s="1" t="s">
        <v>186</v>
      </c>
      <c r="E36" s="3">
        <v>170094</v>
      </c>
      <c r="G36" s="3">
        <v>257</v>
      </c>
      <c r="I36" s="3">
        <v>0</v>
      </c>
      <c r="K36" s="3">
        <v>0</v>
      </c>
      <c r="M36" s="3">
        <v>0</v>
      </c>
      <c r="O36" s="3">
        <v>43714158</v>
      </c>
      <c r="Q36" s="3">
        <v>4916182</v>
      </c>
      <c r="S36" s="3">
        <v>38797976</v>
      </c>
    </row>
    <row r="37" spans="1:19" ht="23.25" thickBot="1" x14ac:dyDescent="0.3">
      <c r="I37" s="5">
        <f>SUM(I8:I36)</f>
        <v>348000000</v>
      </c>
      <c r="K37" s="5">
        <f>SUM(K8:K36)</f>
        <v>7006711</v>
      </c>
      <c r="M37" s="5">
        <f>SUM(M8:M36)</f>
        <v>340993289</v>
      </c>
      <c r="O37" s="5">
        <f>SUM(O8:O36)</f>
        <v>223817213722</v>
      </c>
      <c r="Q37" s="5">
        <f>SUM(Q8:Q36)</f>
        <v>12129522301</v>
      </c>
      <c r="S37" s="5">
        <f>SUM(S8:S36)</f>
        <v>211687691421</v>
      </c>
    </row>
    <row r="38" spans="1:19" ht="23.25" thickTop="1" x14ac:dyDescent="0.25"/>
    <row r="39" spans="1:19" x14ac:dyDescent="0.25">
      <c r="M39" s="3"/>
    </row>
    <row r="40" spans="1:19" x14ac:dyDescent="0.25">
      <c r="S40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83"/>
  <sheetViews>
    <sheetView rightToLeft="1" topLeftCell="A41" workbookViewId="0">
      <selection activeCell="K59" sqref="K59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1.85546875" style="1" bestFit="1" customWidth="1"/>
    <col min="6" max="6" width="1" style="1" customWidth="1"/>
    <col min="7" max="7" width="21.425781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1.710937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31" style="12" bestFit="1" customWidth="1"/>
    <col min="18" max="18" width="1" style="1" customWidth="1"/>
    <col min="19" max="19" width="17" style="1" bestFit="1" customWidth="1"/>
    <col min="20" max="16384" width="9.140625" style="1"/>
  </cols>
  <sheetData>
    <row r="2" spans="1:17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" x14ac:dyDescent="0.25">
      <c r="A3" s="17" t="s">
        <v>145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" x14ac:dyDescent="0.25">
      <c r="A6" s="18" t="s">
        <v>3</v>
      </c>
      <c r="C6" s="19" t="s">
        <v>147</v>
      </c>
      <c r="D6" s="19" t="s">
        <v>147</v>
      </c>
      <c r="E6" s="19" t="s">
        <v>147</v>
      </c>
      <c r="F6" s="19" t="s">
        <v>147</v>
      </c>
      <c r="G6" s="19" t="s">
        <v>147</v>
      </c>
      <c r="H6" s="19" t="s">
        <v>147</v>
      </c>
      <c r="I6" s="19" t="s">
        <v>147</v>
      </c>
      <c r="K6" s="19" t="s">
        <v>148</v>
      </c>
      <c r="L6" s="19" t="s">
        <v>148</v>
      </c>
      <c r="M6" s="19" t="s">
        <v>148</v>
      </c>
      <c r="N6" s="19" t="s">
        <v>148</v>
      </c>
      <c r="O6" s="19" t="s">
        <v>148</v>
      </c>
      <c r="P6" s="19" t="s">
        <v>148</v>
      </c>
      <c r="Q6" s="19" t="s">
        <v>148</v>
      </c>
    </row>
    <row r="7" spans="1:17" ht="24" x14ac:dyDescent="0.25">
      <c r="A7" s="19" t="s">
        <v>3</v>
      </c>
      <c r="C7" s="19" t="s">
        <v>7</v>
      </c>
      <c r="E7" s="19" t="s">
        <v>187</v>
      </c>
      <c r="G7" s="19" t="s">
        <v>188</v>
      </c>
      <c r="I7" s="19" t="s">
        <v>189</v>
      </c>
      <c r="K7" s="19" t="s">
        <v>7</v>
      </c>
      <c r="M7" s="19" t="s">
        <v>187</v>
      </c>
      <c r="O7" s="19" t="s">
        <v>188</v>
      </c>
      <c r="Q7" s="20" t="s">
        <v>189</v>
      </c>
    </row>
    <row r="8" spans="1:17" x14ac:dyDescent="0.25">
      <c r="A8" s="1" t="s">
        <v>24</v>
      </c>
      <c r="C8" s="3">
        <v>1701410</v>
      </c>
      <c r="E8" s="3">
        <v>281881665512</v>
      </c>
      <c r="G8" s="3">
        <v>298928740915</v>
      </c>
      <c r="I8" s="6">
        <v>-17047075403</v>
      </c>
      <c r="K8" s="3">
        <v>1701410</v>
      </c>
      <c r="M8" s="3">
        <v>281881665512</v>
      </c>
      <c r="O8" s="3">
        <v>207097614335</v>
      </c>
      <c r="Q8" s="10">
        <v>74784051177</v>
      </c>
    </row>
    <row r="9" spans="1:17" x14ac:dyDescent="0.25">
      <c r="A9" s="1" t="s">
        <v>38</v>
      </c>
      <c r="C9" s="3">
        <v>2499294</v>
      </c>
      <c r="E9" s="3">
        <v>32446567001</v>
      </c>
      <c r="G9" s="3">
        <v>41514711683</v>
      </c>
      <c r="I9" s="6">
        <v>-9068144682</v>
      </c>
      <c r="K9" s="3">
        <v>2499294</v>
      </c>
      <c r="M9" s="3">
        <v>32446567001</v>
      </c>
      <c r="O9" s="3">
        <v>26327599673</v>
      </c>
      <c r="Q9" s="10">
        <v>6118967328</v>
      </c>
    </row>
    <row r="10" spans="1:17" x14ac:dyDescent="0.25">
      <c r="A10" s="1" t="s">
        <v>19</v>
      </c>
      <c r="C10" s="3">
        <v>24143770</v>
      </c>
      <c r="E10" s="3">
        <v>1056005041014</v>
      </c>
      <c r="G10" s="3">
        <v>1113845317124</v>
      </c>
      <c r="I10" s="6">
        <v>-57840276110</v>
      </c>
      <c r="K10" s="3">
        <v>24143770</v>
      </c>
      <c r="M10" s="3">
        <v>1056005041014</v>
      </c>
      <c r="O10" s="3">
        <v>948602765484</v>
      </c>
      <c r="Q10" s="10">
        <v>107402275530</v>
      </c>
    </row>
    <row r="11" spans="1:17" x14ac:dyDescent="0.25">
      <c r="A11" s="1" t="s">
        <v>55</v>
      </c>
      <c r="C11" s="3">
        <v>3475000</v>
      </c>
      <c r="E11" s="3">
        <v>134753169487</v>
      </c>
      <c r="G11" s="3">
        <v>132024253725</v>
      </c>
      <c r="I11" s="6">
        <v>2728915762</v>
      </c>
      <c r="K11" s="3">
        <v>3475000</v>
      </c>
      <c r="M11" s="3">
        <v>134753169487</v>
      </c>
      <c r="O11" s="3">
        <v>172762336597</v>
      </c>
      <c r="Q11" s="10">
        <v>-38009167110</v>
      </c>
    </row>
    <row r="12" spans="1:17" x14ac:dyDescent="0.25">
      <c r="A12" s="1" t="s">
        <v>54</v>
      </c>
      <c r="C12" s="3">
        <v>11700000</v>
      </c>
      <c r="E12" s="3">
        <v>278082505350</v>
      </c>
      <c r="G12" s="3">
        <v>298148407641</v>
      </c>
      <c r="I12" s="6">
        <v>-20065902291</v>
      </c>
      <c r="K12" s="3">
        <v>11700000</v>
      </c>
      <c r="M12" s="3">
        <v>278082505350</v>
      </c>
      <c r="O12" s="3">
        <v>289136193747</v>
      </c>
      <c r="Q12" s="10">
        <v>-11053688397</v>
      </c>
    </row>
    <row r="13" spans="1:17" x14ac:dyDescent="0.25">
      <c r="A13" s="1" t="s">
        <v>32</v>
      </c>
      <c r="C13" s="3">
        <v>3266666</v>
      </c>
      <c r="E13" s="3">
        <v>37093100719</v>
      </c>
      <c r="G13" s="3">
        <v>48171892295</v>
      </c>
      <c r="I13" s="6">
        <v>-11078791576</v>
      </c>
      <c r="K13" s="3">
        <v>3266666</v>
      </c>
      <c r="M13" s="3">
        <v>37093100719</v>
      </c>
      <c r="O13" s="3">
        <v>47314889112</v>
      </c>
      <c r="Q13" s="10">
        <v>-10221788393</v>
      </c>
    </row>
    <row r="14" spans="1:17" x14ac:dyDescent="0.25">
      <c r="A14" s="1" t="s">
        <v>22</v>
      </c>
      <c r="C14" s="3">
        <v>1500000</v>
      </c>
      <c r="E14" s="3">
        <v>247086038250</v>
      </c>
      <c r="G14" s="3">
        <v>262220449500</v>
      </c>
      <c r="I14" s="6">
        <v>-15134411250</v>
      </c>
      <c r="K14" s="3">
        <v>1500000</v>
      </c>
      <c r="M14" s="3">
        <v>247086038250</v>
      </c>
      <c r="O14" s="3">
        <v>174666720975</v>
      </c>
      <c r="Q14" s="10">
        <v>72419317275</v>
      </c>
    </row>
    <row r="15" spans="1:17" x14ac:dyDescent="0.25">
      <c r="A15" s="1" t="s">
        <v>47</v>
      </c>
      <c r="C15" s="3">
        <v>29090550</v>
      </c>
      <c r="E15" s="3">
        <v>979723586387</v>
      </c>
      <c r="G15" s="3">
        <v>1371816252099</v>
      </c>
      <c r="I15" s="6">
        <v>-392092665712</v>
      </c>
      <c r="K15" s="3">
        <v>29090550</v>
      </c>
      <c r="M15" s="3">
        <v>979723586387</v>
      </c>
      <c r="O15" s="3">
        <v>972455593222</v>
      </c>
      <c r="Q15" s="10">
        <v>7267993165</v>
      </c>
    </row>
    <row r="16" spans="1:17" x14ac:dyDescent="0.25">
      <c r="A16" s="1" t="s">
        <v>49</v>
      </c>
      <c r="C16" s="3">
        <v>80177147</v>
      </c>
      <c r="E16" s="3">
        <v>1142102332336</v>
      </c>
      <c r="G16" s="3">
        <v>1580257471519</v>
      </c>
      <c r="I16" s="6">
        <v>-438155139183</v>
      </c>
      <c r="K16" s="3">
        <v>80177147</v>
      </c>
      <c r="M16" s="3">
        <v>1142102332336</v>
      </c>
      <c r="O16" s="3">
        <v>795993441016</v>
      </c>
      <c r="Q16" s="10">
        <v>346108891320</v>
      </c>
    </row>
    <row r="17" spans="1:17" x14ac:dyDescent="0.25">
      <c r="A17" s="1" t="s">
        <v>44</v>
      </c>
      <c r="C17" s="3">
        <v>67080</v>
      </c>
      <c r="E17" s="3">
        <v>1080430201</v>
      </c>
      <c r="G17" s="3">
        <v>1033486866</v>
      </c>
      <c r="I17" s="6">
        <v>46943335</v>
      </c>
      <c r="K17" s="3">
        <v>67080</v>
      </c>
      <c r="M17" s="3">
        <v>1080430201</v>
      </c>
      <c r="O17" s="3">
        <v>846986287</v>
      </c>
      <c r="Q17" s="10">
        <v>233443914</v>
      </c>
    </row>
    <row r="18" spans="1:17" x14ac:dyDescent="0.25">
      <c r="A18" s="1" t="s">
        <v>17</v>
      </c>
      <c r="C18" s="3">
        <v>1205122</v>
      </c>
      <c r="E18" s="3">
        <v>174337885302</v>
      </c>
      <c r="G18" s="3">
        <v>188282041042</v>
      </c>
      <c r="I18" s="6">
        <v>-13944155740</v>
      </c>
      <c r="K18" s="3">
        <v>1205122</v>
      </c>
      <c r="M18" s="3">
        <v>174337885302</v>
      </c>
      <c r="O18" s="3">
        <v>189144362151</v>
      </c>
      <c r="Q18" s="10">
        <v>-14806476849</v>
      </c>
    </row>
    <row r="19" spans="1:17" x14ac:dyDescent="0.25">
      <c r="A19" s="1" t="s">
        <v>16</v>
      </c>
      <c r="C19" s="3">
        <v>170094</v>
      </c>
      <c r="E19" s="3">
        <v>3493571058</v>
      </c>
      <c r="G19" s="3">
        <v>2331132716</v>
      </c>
      <c r="I19" s="6">
        <v>1162438342</v>
      </c>
      <c r="K19" s="3">
        <v>170094</v>
      </c>
      <c r="M19" s="3">
        <v>3493571058</v>
      </c>
      <c r="O19" s="3">
        <v>1072565196</v>
      </c>
      <c r="Q19" s="10">
        <v>2421005862</v>
      </c>
    </row>
    <row r="20" spans="1:17" x14ac:dyDescent="0.25">
      <c r="A20" s="1" t="s">
        <v>39</v>
      </c>
      <c r="C20" s="3">
        <v>24488450</v>
      </c>
      <c r="E20" s="3">
        <v>373661116140</v>
      </c>
      <c r="G20" s="3">
        <v>412122651221</v>
      </c>
      <c r="I20" s="6">
        <v>-38461535081</v>
      </c>
      <c r="K20" s="3">
        <v>24488450</v>
      </c>
      <c r="M20" s="3">
        <v>373661116140</v>
      </c>
      <c r="O20" s="3">
        <v>300152370172</v>
      </c>
      <c r="Q20" s="10">
        <v>73508745968</v>
      </c>
    </row>
    <row r="21" spans="1:17" x14ac:dyDescent="0.25">
      <c r="A21" s="1" t="s">
        <v>15</v>
      </c>
      <c r="C21" s="3">
        <v>8681049</v>
      </c>
      <c r="E21" s="3">
        <v>91385311671</v>
      </c>
      <c r="G21" s="3">
        <v>92938603088</v>
      </c>
      <c r="I21" s="6">
        <v>-1553291417</v>
      </c>
      <c r="K21" s="3">
        <v>8681049</v>
      </c>
      <c r="M21" s="3">
        <v>91385311671</v>
      </c>
      <c r="O21" s="3">
        <v>64103839889</v>
      </c>
      <c r="Q21" s="10">
        <v>27281471782</v>
      </c>
    </row>
    <row r="22" spans="1:17" x14ac:dyDescent="0.25">
      <c r="A22" s="1" t="s">
        <v>56</v>
      </c>
      <c r="C22" s="3">
        <v>8750000</v>
      </c>
      <c r="E22" s="3">
        <v>208663520625</v>
      </c>
      <c r="G22" s="3">
        <v>338598490237</v>
      </c>
      <c r="I22" s="6">
        <v>-129934969612</v>
      </c>
      <c r="K22" s="3">
        <v>8750000</v>
      </c>
      <c r="M22" s="3">
        <v>208663520625</v>
      </c>
      <c r="O22" s="3">
        <v>120088711143</v>
      </c>
      <c r="Q22" s="10">
        <v>88574809482</v>
      </c>
    </row>
    <row r="23" spans="1:17" x14ac:dyDescent="0.25">
      <c r="A23" s="1" t="s">
        <v>58</v>
      </c>
      <c r="C23" s="3">
        <v>400000</v>
      </c>
      <c r="E23" s="3">
        <v>8167114800</v>
      </c>
      <c r="G23" s="3">
        <v>8061334006</v>
      </c>
      <c r="I23" s="6">
        <v>105780794</v>
      </c>
      <c r="K23" s="3">
        <v>400000</v>
      </c>
      <c r="M23" s="3">
        <v>8167114800</v>
      </c>
      <c r="O23" s="3">
        <v>8061334006</v>
      </c>
      <c r="Q23" s="10">
        <v>105780794</v>
      </c>
    </row>
    <row r="24" spans="1:17" x14ac:dyDescent="0.25">
      <c r="A24" s="1" t="s">
        <v>40</v>
      </c>
      <c r="C24" s="3">
        <v>30406442</v>
      </c>
      <c r="E24" s="3">
        <v>388397979160</v>
      </c>
      <c r="G24" s="3">
        <v>504730514994</v>
      </c>
      <c r="I24" s="6">
        <v>-116332535834</v>
      </c>
      <c r="K24" s="3">
        <v>30406442</v>
      </c>
      <c r="M24" s="3">
        <v>388397979160</v>
      </c>
      <c r="O24" s="3">
        <v>278128360593</v>
      </c>
      <c r="Q24" s="10">
        <v>110269618567</v>
      </c>
    </row>
    <row r="25" spans="1:17" x14ac:dyDescent="0.25">
      <c r="A25" s="1" t="s">
        <v>41</v>
      </c>
      <c r="C25" s="3">
        <v>55000</v>
      </c>
      <c r="E25" s="3">
        <v>75781889081</v>
      </c>
      <c r="G25" s="3">
        <v>103539596524</v>
      </c>
      <c r="I25" s="6">
        <v>-27757707443</v>
      </c>
      <c r="K25" s="3">
        <v>55000</v>
      </c>
      <c r="M25" s="3">
        <v>75781889081</v>
      </c>
      <c r="O25" s="3">
        <v>41855151588</v>
      </c>
      <c r="Q25" s="10">
        <v>33926737493</v>
      </c>
    </row>
    <row r="26" spans="1:17" x14ac:dyDescent="0.25">
      <c r="A26" s="1" t="s">
        <v>33</v>
      </c>
      <c r="C26" s="3">
        <v>600000</v>
      </c>
      <c r="E26" s="3">
        <v>73969248600</v>
      </c>
      <c r="G26" s="3">
        <v>72490102200</v>
      </c>
      <c r="I26" s="6">
        <v>1479146400</v>
      </c>
      <c r="K26" s="3">
        <v>600000</v>
      </c>
      <c r="M26" s="3">
        <v>73969248600</v>
      </c>
      <c r="O26" s="3">
        <v>87259437577</v>
      </c>
      <c r="Q26" s="10">
        <v>-13290188977</v>
      </c>
    </row>
    <row r="27" spans="1:17" x14ac:dyDescent="0.25">
      <c r="A27" s="1" t="s">
        <v>27</v>
      </c>
      <c r="C27" s="3">
        <v>12986761</v>
      </c>
      <c r="E27" s="3">
        <v>298983783120</v>
      </c>
      <c r="G27" s="3">
        <v>312855659279</v>
      </c>
      <c r="I27" s="6">
        <v>-13871876159</v>
      </c>
      <c r="K27" s="3">
        <v>12986761</v>
      </c>
      <c r="M27" s="3">
        <v>298983783120</v>
      </c>
      <c r="O27" s="3">
        <v>311038467255</v>
      </c>
      <c r="Q27" s="10">
        <v>-12054684135</v>
      </c>
    </row>
    <row r="28" spans="1:17" x14ac:dyDescent="0.25">
      <c r="A28" s="1" t="s">
        <v>51</v>
      </c>
      <c r="C28" s="3">
        <v>29100000</v>
      </c>
      <c r="E28" s="3">
        <v>1107898546500</v>
      </c>
      <c r="G28" s="3">
        <v>1217531326950</v>
      </c>
      <c r="I28" s="6">
        <v>-109632780450</v>
      </c>
      <c r="K28" s="3">
        <v>29100000</v>
      </c>
      <c r="M28" s="3">
        <v>1107898546500</v>
      </c>
      <c r="O28" s="3">
        <v>602208217108</v>
      </c>
      <c r="Q28" s="10">
        <v>505690329392</v>
      </c>
    </row>
    <row r="29" spans="1:17" x14ac:dyDescent="0.25">
      <c r="A29" s="1" t="s">
        <v>52</v>
      </c>
      <c r="C29" s="3">
        <v>29500610</v>
      </c>
      <c r="E29" s="3">
        <v>671837614198</v>
      </c>
      <c r="G29" s="3">
        <v>837325429076</v>
      </c>
      <c r="I29" s="6">
        <v>-165487814878</v>
      </c>
      <c r="K29" s="3">
        <v>29500610</v>
      </c>
      <c r="M29" s="3">
        <v>671837614198</v>
      </c>
      <c r="O29" s="3">
        <v>510296418105</v>
      </c>
      <c r="Q29" s="10">
        <v>161541196093</v>
      </c>
    </row>
    <row r="30" spans="1:17" x14ac:dyDescent="0.25">
      <c r="A30" s="1" t="s">
        <v>45</v>
      </c>
      <c r="C30" s="3">
        <v>2000000</v>
      </c>
      <c r="E30" s="3">
        <v>28521282600</v>
      </c>
      <c r="G30" s="3">
        <v>34753888601</v>
      </c>
      <c r="I30" s="6">
        <v>-6232606001</v>
      </c>
      <c r="K30" s="3">
        <v>2000000</v>
      </c>
      <c r="M30" s="3">
        <v>28521282600</v>
      </c>
      <c r="O30" s="3">
        <v>19837436794</v>
      </c>
      <c r="Q30" s="10">
        <v>8683845806</v>
      </c>
    </row>
    <row r="31" spans="1:17" x14ac:dyDescent="0.25">
      <c r="A31" s="1" t="s">
        <v>43</v>
      </c>
      <c r="C31" s="3">
        <v>4032094</v>
      </c>
      <c r="E31" s="3">
        <v>82647084699</v>
      </c>
      <c r="G31" s="3">
        <v>79881493601</v>
      </c>
      <c r="I31" s="6">
        <v>2765591098</v>
      </c>
      <c r="K31" s="3">
        <v>4032094</v>
      </c>
      <c r="M31" s="3">
        <v>82647084699</v>
      </c>
      <c r="O31" s="3">
        <v>68646891509</v>
      </c>
      <c r="Q31" s="10">
        <v>14000193190</v>
      </c>
    </row>
    <row r="32" spans="1:17" x14ac:dyDescent="0.25">
      <c r="A32" s="1" t="s">
        <v>53</v>
      </c>
      <c r="C32" s="3">
        <v>598076</v>
      </c>
      <c r="E32" s="3">
        <v>2627767119</v>
      </c>
      <c r="G32" s="3">
        <v>2348343918</v>
      </c>
      <c r="I32" s="6">
        <v>279423201</v>
      </c>
      <c r="K32" s="3">
        <v>598076</v>
      </c>
      <c r="M32" s="3">
        <v>2627767119</v>
      </c>
      <c r="O32" s="3">
        <v>1916493871</v>
      </c>
      <c r="Q32" s="10">
        <v>711273248</v>
      </c>
    </row>
    <row r="33" spans="1:17" x14ac:dyDescent="0.25">
      <c r="A33" s="1" t="s">
        <v>37</v>
      </c>
      <c r="C33" s="3">
        <v>24400000</v>
      </c>
      <c r="E33" s="3">
        <v>254190513600</v>
      </c>
      <c r="G33" s="3">
        <v>214152657258</v>
      </c>
      <c r="I33" s="6">
        <v>40037856342</v>
      </c>
      <c r="K33" s="3">
        <v>24400000</v>
      </c>
      <c r="M33" s="3">
        <v>254190513600</v>
      </c>
      <c r="O33" s="3">
        <v>189726973712</v>
      </c>
      <c r="Q33" s="10">
        <v>64463539888</v>
      </c>
    </row>
    <row r="34" spans="1:17" x14ac:dyDescent="0.25">
      <c r="A34" s="1" t="s">
        <v>18</v>
      </c>
      <c r="C34" s="3">
        <v>24800000</v>
      </c>
      <c r="E34" s="3">
        <v>2299086554400</v>
      </c>
      <c r="G34" s="3">
        <v>2849575539600</v>
      </c>
      <c r="I34" s="6">
        <v>-550488985200</v>
      </c>
      <c r="K34" s="3">
        <v>24800000</v>
      </c>
      <c r="M34" s="3">
        <v>2299086554400</v>
      </c>
      <c r="O34" s="3">
        <v>1528917559898</v>
      </c>
      <c r="Q34" s="10">
        <v>770168994502</v>
      </c>
    </row>
    <row r="35" spans="1:17" x14ac:dyDescent="0.25">
      <c r="A35" s="1" t="s">
        <v>48</v>
      </c>
      <c r="C35" s="3">
        <v>1600000</v>
      </c>
      <c r="E35" s="3">
        <v>79539904800</v>
      </c>
      <c r="G35" s="3">
        <v>96796612800</v>
      </c>
      <c r="I35" s="6">
        <v>-17256708000</v>
      </c>
      <c r="K35" s="3">
        <v>1600000</v>
      </c>
      <c r="M35" s="3">
        <v>79539904800</v>
      </c>
      <c r="O35" s="3">
        <v>74997854279</v>
      </c>
      <c r="Q35" s="10">
        <v>4542050521</v>
      </c>
    </row>
    <row r="36" spans="1:17" x14ac:dyDescent="0.25">
      <c r="A36" s="1" t="s">
        <v>21</v>
      </c>
      <c r="C36" s="3">
        <v>6000000</v>
      </c>
      <c r="E36" s="3">
        <v>126204588000</v>
      </c>
      <c r="G36" s="3">
        <v>151075719000</v>
      </c>
      <c r="I36" s="6">
        <v>-24871131000</v>
      </c>
      <c r="K36" s="3">
        <v>6000000</v>
      </c>
      <c r="M36" s="3">
        <v>126204588000</v>
      </c>
      <c r="O36" s="3">
        <v>160317330300</v>
      </c>
      <c r="Q36" s="10">
        <v>-34112742300</v>
      </c>
    </row>
    <row r="37" spans="1:17" x14ac:dyDescent="0.25">
      <c r="A37" s="1" t="s">
        <v>25</v>
      </c>
      <c r="C37" s="3">
        <v>3443753</v>
      </c>
      <c r="E37" s="3">
        <v>276257297440</v>
      </c>
      <c r="G37" s="3">
        <v>302281553708</v>
      </c>
      <c r="I37" s="6">
        <v>-26024256268</v>
      </c>
      <c r="K37" s="3">
        <v>3443753</v>
      </c>
      <c r="M37" s="3">
        <v>276257297440</v>
      </c>
      <c r="O37" s="3">
        <v>221666997282</v>
      </c>
      <c r="Q37" s="10">
        <v>54590300158</v>
      </c>
    </row>
    <row r="38" spans="1:17" x14ac:dyDescent="0.25">
      <c r="A38" s="1" t="s">
        <v>36</v>
      </c>
      <c r="C38" s="3">
        <v>10100000</v>
      </c>
      <c r="E38" s="3">
        <v>511934755950</v>
      </c>
      <c r="G38" s="3">
        <v>574182166950</v>
      </c>
      <c r="I38" s="6">
        <v>-62247411000</v>
      </c>
      <c r="K38" s="3">
        <v>10100000</v>
      </c>
      <c r="M38" s="3">
        <v>511934755950</v>
      </c>
      <c r="O38" s="3">
        <v>571767478140</v>
      </c>
      <c r="Q38" s="10">
        <v>-59832722190</v>
      </c>
    </row>
    <row r="39" spans="1:17" x14ac:dyDescent="0.25">
      <c r="A39" s="1" t="s">
        <v>26</v>
      </c>
      <c r="C39" s="3">
        <v>500000</v>
      </c>
      <c r="E39" s="3">
        <v>7892757000</v>
      </c>
      <c r="G39" s="3">
        <v>7301297250</v>
      </c>
      <c r="I39" s="6">
        <v>591459750</v>
      </c>
      <c r="K39" s="3">
        <v>500000</v>
      </c>
      <c r="M39" s="3">
        <v>7892757000</v>
      </c>
      <c r="O39" s="3">
        <v>1707500000</v>
      </c>
      <c r="Q39" s="10">
        <v>6185257000</v>
      </c>
    </row>
    <row r="40" spans="1:17" x14ac:dyDescent="0.25">
      <c r="A40" s="1" t="s">
        <v>20</v>
      </c>
      <c r="C40" s="3">
        <v>2761247</v>
      </c>
      <c r="E40" s="3">
        <v>219201131966</v>
      </c>
      <c r="G40" s="3">
        <v>242120358762</v>
      </c>
      <c r="I40" s="6">
        <v>-22919226796</v>
      </c>
      <c r="K40" s="3">
        <v>2761247</v>
      </c>
      <c r="M40" s="3">
        <v>219201131966</v>
      </c>
      <c r="O40" s="3">
        <v>179658890750</v>
      </c>
      <c r="Q40" s="10">
        <v>39542241216</v>
      </c>
    </row>
    <row r="41" spans="1:17" x14ac:dyDescent="0.25">
      <c r="A41" s="1" t="s">
        <v>50</v>
      </c>
      <c r="C41" s="3">
        <v>11900000</v>
      </c>
      <c r="E41" s="3">
        <v>229131507150</v>
      </c>
      <c r="G41" s="3">
        <v>280825089300</v>
      </c>
      <c r="I41" s="6">
        <v>-51693582150</v>
      </c>
      <c r="K41" s="3">
        <v>11900000</v>
      </c>
      <c r="M41" s="3">
        <v>229131507150</v>
      </c>
      <c r="O41" s="3">
        <v>186387484433</v>
      </c>
      <c r="Q41" s="10">
        <v>42744022717</v>
      </c>
    </row>
    <row r="42" spans="1:17" x14ac:dyDescent="0.25">
      <c r="A42" s="1" t="s">
        <v>23</v>
      </c>
      <c r="C42" s="3">
        <v>7256623</v>
      </c>
      <c r="E42" s="3">
        <v>383827466616</v>
      </c>
      <c r="G42" s="3">
        <v>483630895705</v>
      </c>
      <c r="I42" s="6">
        <v>-99803429089</v>
      </c>
      <c r="K42" s="3">
        <v>7256623</v>
      </c>
      <c r="M42" s="3">
        <v>383827466616</v>
      </c>
      <c r="O42" s="3">
        <v>237275737932</v>
      </c>
      <c r="Q42" s="10">
        <v>146551728684</v>
      </c>
    </row>
    <row r="43" spans="1:17" x14ac:dyDescent="0.25">
      <c r="A43" s="1" t="s">
        <v>46</v>
      </c>
      <c r="C43" s="3">
        <v>4375013</v>
      </c>
      <c r="E43" s="3">
        <v>172741552037</v>
      </c>
      <c r="G43" s="3">
        <v>200740968148</v>
      </c>
      <c r="I43" s="6">
        <v>-27999416111</v>
      </c>
      <c r="K43" s="3">
        <v>4375013</v>
      </c>
      <c r="M43" s="3">
        <v>172741552037</v>
      </c>
      <c r="O43" s="3">
        <v>168123056000</v>
      </c>
      <c r="Q43" s="10">
        <v>4618496037</v>
      </c>
    </row>
    <row r="44" spans="1:17" x14ac:dyDescent="0.25">
      <c r="A44" s="1" t="s">
        <v>34</v>
      </c>
      <c r="C44" s="3">
        <v>20013</v>
      </c>
      <c r="E44" s="3">
        <v>641121445</v>
      </c>
      <c r="G44" s="3">
        <v>583349493</v>
      </c>
      <c r="I44" s="6">
        <v>57771952</v>
      </c>
      <c r="K44" s="3">
        <v>20013</v>
      </c>
      <c r="M44" s="3">
        <v>641121445</v>
      </c>
      <c r="O44" s="3">
        <v>500967916</v>
      </c>
      <c r="Q44" s="10">
        <v>140153529</v>
      </c>
    </row>
    <row r="45" spans="1:17" x14ac:dyDescent="0.25">
      <c r="A45" s="1" t="s">
        <v>42</v>
      </c>
      <c r="C45" s="3">
        <v>0</v>
      </c>
      <c r="E45" s="3">
        <v>0</v>
      </c>
      <c r="G45" s="3">
        <v>30215278039</v>
      </c>
      <c r="I45" s="6">
        <v>-30215278039</v>
      </c>
      <c r="K45" s="3">
        <v>0</v>
      </c>
      <c r="M45" s="3">
        <v>0</v>
      </c>
      <c r="O45" s="3">
        <v>0</v>
      </c>
      <c r="Q45" s="10">
        <v>0</v>
      </c>
    </row>
    <row r="46" spans="1:17" x14ac:dyDescent="0.25">
      <c r="A46" s="1" t="s">
        <v>28</v>
      </c>
      <c r="C46" s="3">
        <v>0</v>
      </c>
      <c r="E46" s="3">
        <v>0</v>
      </c>
      <c r="G46" s="3">
        <v>10463211</v>
      </c>
      <c r="I46" s="6">
        <v>-10463211</v>
      </c>
      <c r="K46" s="3">
        <v>0</v>
      </c>
      <c r="M46" s="3">
        <v>0</v>
      </c>
      <c r="O46" s="3">
        <v>0</v>
      </c>
      <c r="Q46" s="10">
        <v>0</v>
      </c>
    </row>
    <row r="47" spans="1:17" x14ac:dyDescent="0.25">
      <c r="A47" s="1" t="s">
        <v>29</v>
      </c>
      <c r="C47" s="3">
        <v>0</v>
      </c>
      <c r="E47" s="3">
        <v>0</v>
      </c>
      <c r="G47" s="3">
        <v>4360219204</v>
      </c>
      <c r="I47" s="6">
        <v>-4360219204</v>
      </c>
      <c r="K47" s="3">
        <v>0</v>
      </c>
      <c r="M47" s="3">
        <v>0</v>
      </c>
      <c r="O47" s="3">
        <v>0</v>
      </c>
      <c r="Q47" s="10">
        <v>0</v>
      </c>
    </row>
    <row r="48" spans="1:17" x14ac:dyDescent="0.25">
      <c r="A48" s="1" t="s">
        <v>35</v>
      </c>
      <c r="C48" s="3">
        <v>0</v>
      </c>
      <c r="E48" s="3">
        <v>0</v>
      </c>
      <c r="G48" s="6">
        <v>-107435655</v>
      </c>
      <c r="I48" s="6">
        <v>107435655</v>
      </c>
      <c r="K48" s="3">
        <v>0</v>
      </c>
      <c r="M48" s="3">
        <v>0</v>
      </c>
      <c r="O48" s="3">
        <v>0</v>
      </c>
      <c r="Q48" s="10">
        <v>0</v>
      </c>
    </row>
    <row r="49" spans="1:19" x14ac:dyDescent="0.25">
      <c r="A49" s="1" t="s">
        <v>30</v>
      </c>
      <c r="C49" s="3">
        <v>0</v>
      </c>
      <c r="E49" s="3">
        <v>0</v>
      </c>
      <c r="G49" s="6">
        <v>73091863942</v>
      </c>
      <c r="I49" s="6">
        <v>-73091863942</v>
      </c>
      <c r="K49" s="3">
        <v>0</v>
      </c>
      <c r="M49" s="3">
        <v>0</v>
      </c>
      <c r="O49" s="3">
        <v>0</v>
      </c>
      <c r="Q49" s="10">
        <v>0</v>
      </c>
    </row>
    <row r="50" spans="1:19" x14ac:dyDescent="0.25">
      <c r="A50" s="1" t="s">
        <v>31</v>
      </c>
      <c r="C50" s="3">
        <v>0</v>
      </c>
      <c r="E50" s="3">
        <v>0</v>
      </c>
      <c r="G50" s="3">
        <v>2551850055</v>
      </c>
      <c r="I50" s="6">
        <v>-2551850055</v>
      </c>
      <c r="K50" s="3">
        <v>0</v>
      </c>
      <c r="M50" s="3">
        <v>0</v>
      </c>
      <c r="O50" s="3">
        <v>0</v>
      </c>
      <c r="Q50" s="10">
        <v>0</v>
      </c>
    </row>
    <row r="51" spans="1:19" x14ac:dyDescent="0.25">
      <c r="A51" s="1" t="s">
        <v>190</v>
      </c>
      <c r="C51" s="3">
        <v>0</v>
      </c>
      <c r="E51" s="3">
        <v>0</v>
      </c>
      <c r="G51" s="6">
        <v>-556526187</v>
      </c>
      <c r="I51" s="6">
        <v>556526187</v>
      </c>
      <c r="K51" s="3">
        <v>0</v>
      </c>
      <c r="M51" s="3">
        <v>0</v>
      </c>
      <c r="O51" s="10">
        <v>-268477263</v>
      </c>
      <c r="Q51" s="10">
        <v>268477263</v>
      </c>
      <c r="S51" s="10"/>
    </row>
    <row r="52" spans="1:19" x14ac:dyDescent="0.25">
      <c r="A52" s="1" t="s">
        <v>191</v>
      </c>
      <c r="C52" s="3"/>
      <c r="E52" s="3">
        <v>0</v>
      </c>
      <c r="G52" s="6">
        <v>-6267896410</v>
      </c>
      <c r="I52" s="6">
        <v>6267896410</v>
      </c>
      <c r="K52" s="3">
        <v>0</v>
      </c>
      <c r="M52" s="3">
        <v>0</v>
      </c>
      <c r="O52" s="10">
        <v>318234743</v>
      </c>
      <c r="Q52" s="10">
        <v>-318234743</v>
      </c>
      <c r="S52" s="10"/>
    </row>
    <row r="53" spans="1:19" x14ac:dyDescent="0.25">
      <c r="A53" s="1" t="s">
        <v>242</v>
      </c>
      <c r="C53" s="3">
        <v>0</v>
      </c>
      <c r="E53" s="3">
        <v>0</v>
      </c>
      <c r="G53" s="6">
        <v>-129866100</v>
      </c>
      <c r="I53" s="6">
        <v>129866100</v>
      </c>
      <c r="K53" s="3">
        <v>0</v>
      </c>
      <c r="M53" s="3">
        <v>0</v>
      </c>
      <c r="O53" s="10">
        <v>111667875</v>
      </c>
      <c r="Q53" s="10">
        <v>-111667875</v>
      </c>
      <c r="S53" s="10"/>
    </row>
    <row r="54" spans="1:19" x14ac:dyDescent="0.25">
      <c r="A54" s="1" t="s">
        <v>194</v>
      </c>
      <c r="C54" s="3">
        <v>0</v>
      </c>
      <c r="E54" s="3">
        <v>0</v>
      </c>
      <c r="G54" s="6">
        <v>-8662367563</v>
      </c>
      <c r="I54" s="6">
        <v>8662367563</v>
      </c>
      <c r="K54" s="3">
        <v>0</v>
      </c>
      <c r="M54" s="3">
        <v>0</v>
      </c>
      <c r="O54" s="10">
        <v>-2241438303</v>
      </c>
      <c r="Q54" s="10">
        <v>2241438303</v>
      </c>
      <c r="S54" s="10"/>
    </row>
    <row r="55" spans="1:19" x14ac:dyDescent="0.25">
      <c r="A55" s="1" t="s">
        <v>195</v>
      </c>
      <c r="C55" s="3">
        <v>0</v>
      </c>
      <c r="E55" s="3">
        <v>0</v>
      </c>
      <c r="G55" s="6">
        <v>-97747217</v>
      </c>
      <c r="I55" s="6">
        <v>97747217</v>
      </c>
      <c r="K55" s="3">
        <v>0</v>
      </c>
      <c r="M55" s="3">
        <v>0</v>
      </c>
      <c r="O55" s="10">
        <v>127924217</v>
      </c>
      <c r="Q55" s="10">
        <v>-127924217</v>
      </c>
      <c r="S55" s="10"/>
    </row>
    <row r="56" spans="1:19" x14ac:dyDescent="0.25">
      <c r="A56" s="1" t="s">
        <v>196</v>
      </c>
      <c r="C56" s="3">
        <v>0</v>
      </c>
      <c r="E56" s="3">
        <v>0</v>
      </c>
      <c r="G56" s="6">
        <v>-1788471974</v>
      </c>
      <c r="I56" s="6">
        <v>1788471974</v>
      </c>
      <c r="K56" s="3">
        <v>0</v>
      </c>
      <c r="M56" s="3">
        <v>0</v>
      </c>
      <c r="O56" s="10">
        <v>48768480</v>
      </c>
      <c r="Q56" s="10">
        <v>-48768480</v>
      </c>
      <c r="S56" s="10"/>
    </row>
    <row r="57" spans="1:19" x14ac:dyDescent="0.25">
      <c r="A57" s="1" t="s">
        <v>193</v>
      </c>
      <c r="C57" s="3">
        <v>0</v>
      </c>
      <c r="E57" s="3">
        <v>0</v>
      </c>
      <c r="G57" s="6">
        <v>-1167140605</v>
      </c>
      <c r="I57" s="6">
        <v>1167140605</v>
      </c>
      <c r="K57" s="3">
        <v>0</v>
      </c>
      <c r="M57" s="3">
        <v>0</v>
      </c>
      <c r="O57" s="10">
        <v>-531009205</v>
      </c>
      <c r="Q57" s="10">
        <v>531009205</v>
      </c>
      <c r="S57" s="10"/>
    </row>
    <row r="58" spans="1:19" x14ac:dyDescent="0.25">
      <c r="A58" s="1" t="s">
        <v>197</v>
      </c>
      <c r="C58" s="3">
        <v>0</v>
      </c>
      <c r="E58" s="3">
        <v>0</v>
      </c>
      <c r="G58" s="6">
        <v>-2647379389</v>
      </c>
      <c r="I58" s="6">
        <v>2647379389</v>
      </c>
      <c r="K58" s="3">
        <v>0</v>
      </c>
      <c r="M58" s="3">
        <v>0</v>
      </c>
      <c r="O58" s="10">
        <v>-682596744</v>
      </c>
      <c r="Q58" s="10">
        <v>682596744</v>
      </c>
      <c r="S58" s="10"/>
    </row>
    <row r="59" spans="1:19" x14ac:dyDescent="0.25">
      <c r="A59" s="1" t="s">
        <v>192</v>
      </c>
      <c r="C59" s="3"/>
      <c r="E59" s="3">
        <v>0</v>
      </c>
      <c r="G59" s="6">
        <v>-3880998</v>
      </c>
      <c r="I59" s="6">
        <v>3880998</v>
      </c>
      <c r="K59" s="3">
        <v>0</v>
      </c>
      <c r="M59" s="3">
        <v>0</v>
      </c>
      <c r="O59" s="10">
        <v>-827529</v>
      </c>
      <c r="Q59" s="10">
        <v>827529</v>
      </c>
      <c r="S59" s="10"/>
    </row>
    <row r="60" spans="1:19" x14ac:dyDescent="0.25">
      <c r="A60" s="1" t="s">
        <v>198</v>
      </c>
      <c r="C60" s="3">
        <v>150000</v>
      </c>
      <c r="E60" s="3">
        <v>152972268750</v>
      </c>
      <c r="G60" s="3">
        <v>150122785312</v>
      </c>
      <c r="I60" s="6">
        <v>2849483438</v>
      </c>
      <c r="K60" s="3">
        <v>150000</v>
      </c>
      <c r="M60" s="3">
        <v>152972268750</v>
      </c>
      <c r="O60" s="3">
        <v>153655694856</v>
      </c>
      <c r="Q60" s="10">
        <v>-683426106</v>
      </c>
    </row>
    <row r="61" spans="1:19" x14ac:dyDescent="0.25">
      <c r="A61" s="1" t="s">
        <v>199</v>
      </c>
      <c r="C61" s="3">
        <v>50000</v>
      </c>
      <c r="E61" s="3">
        <v>49490478224</v>
      </c>
      <c r="G61" s="3">
        <v>50040928437</v>
      </c>
      <c r="I61" s="6">
        <v>-550450213</v>
      </c>
      <c r="K61" s="3">
        <v>50000</v>
      </c>
      <c r="M61" s="3">
        <v>49490478224</v>
      </c>
      <c r="O61" s="3">
        <v>50884425525</v>
      </c>
      <c r="Q61" s="10">
        <v>-1393947301</v>
      </c>
    </row>
    <row r="62" spans="1:19" x14ac:dyDescent="0.25">
      <c r="A62" s="1" t="s">
        <v>97</v>
      </c>
      <c r="C62" s="3">
        <v>342760</v>
      </c>
      <c r="E62" s="3">
        <v>330562257609</v>
      </c>
      <c r="G62" s="3">
        <v>325630149795</v>
      </c>
      <c r="I62" s="6">
        <v>4932107814</v>
      </c>
      <c r="K62" s="3">
        <v>342760</v>
      </c>
      <c r="M62" s="3">
        <v>330562257609</v>
      </c>
      <c r="O62" s="3">
        <v>313469173012</v>
      </c>
      <c r="Q62" s="10">
        <v>17093084597</v>
      </c>
    </row>
    <row r="63" spans="1:19" x14ac:dyDescent="0.25">
      <c r="A63" s="1" t="s">
        <v>82</v>
      </c>
      <c r="C63" s="3">
        <v>7874</v>
      </c>
      <c r="E63" s="3">
        <v>7081757150</v>
      </c>
      <c r="G63" s="3">
        <v>6926352563</v>
      </c>
      <c r="I63" s="6">
        <v>155404587</v>
      </c>
      <c r="K63" s="3">
        <v>7874</v>
      </c>
      <c r="M63" s="3">
        <v>7081757150</v>
      </c>
      <c r="O63" s="3">
        <v>6735663103</v>
      </c>
      <c r="Q63" s="10">
        <v>346094047</v>
      </c>
    </row>
    <row r="64" spans="1:19" x14ac:dyDescent="0.25">
      <c r="A64" s="1" t="s">
        <v>88</v>
      </c>
      <c r="C64" s="3">
        <v>39182</v>
      </c>
      <c r="E64" s="3">
        <v>33192068624</v>
      </c>
      <c r="G64" s="3">
        <v>32606051321</v>
      </c>
      <c r="I64" s="6">
        <v>586017303</v>
      </c>
      <c r="K64" s="3">
        <v>39182</v>
      </c>
      <c r="M64" s="3">
        <v>33192068624</v>
      </c>
      <c r="O64" s="3">
        <v>32024011665</v>
      </c>
      <c r="Q64" s="10">
        <v>1168056959</v>
      </c>
    </row>
    <row r="65" spans="1:17" x14ac:dyDescent="0.25">
      <c r="A65" s="1" t="s">
        <v>85</v>
      </c>
      <c r="C65" s="3">
        <v>9111</v>
      </c>
      <c r="E65" s="3">
        <v>8170029037</v>
      </c>
      <c r="G65" s="3">
        <v>8063996219</v>
      </c>
      <c r="I65" s="6">
        <v>106032818</v>
      </c>
      <c r="K65" s="3">
        <v>9111</v>
      </c>
      <c r="M65" s="3">
        <v>8170029037</v>
      </c>
      <c r="O65" s="3">
        <v>7850345556</v>
      </c>
      <c r="Q65" s="10">
        <v>319683481</v>
      </c>
    </row>
    <row r="66" spans="1:17" x14ac:dyDescent="0.25">
      <c r="A66" s="1" t="s">
        <v>91</v>
      </c>
      <c r="C66" s="3">
        <v>22698</v>
      </c>
      <c r="E66" s="3">
        <v>20024404178</v>
      </c>
      <c r="G66" s="3">
        <v>19773228248</v>
      </c>
      <c r="I66" s="6">
        <v>251175930</v>
      </c>
      <c r="K66" s="3">
        <v>22698</v>
      </c>
      <c r="M66" s="3">
        <v>20024404178</v>
      </c>
      <c r="O66" s="3">
        <v>19306687340</v>
      </c>
      <c r="Q66" s="10">
        <v>717716838</v>
      </c>
    </row>
    <row r="67" spans="1:17" x14ac:dyDescent="0.25">
      <c r="A67" s="1" t="s">
        <v>79</v>
      </c>
      <c r="C67" s="3">
        <v>17518</v>
      </c>
      <c r="E67" s="3">
        <v>14203331955</v>
      </c>
      <c r="G67" s="3">
        <v>14063090752</v>
      </c>
      <c r="I67" s="6">
        <v>140241203</v>
      </c>
      <c r="K67" s="3">
        <v>17518</v>
      </c>
      <c r="M67" s="3">
        <v>14203331955</v>
      </c>
      <c r="O67" s="3">
        <v>13921658540</v>
      </c>
      <c r="Q67" s="10">
        <v>281673415</v>
      </c>
    </row>
    <row r="68" spans="1:17" x14ac:dyDescent="0.25">
      <c r="A68" s="1" t="s">
        <v>103</v>
      </c>
      <c r="C68" s="3">
        <v>79317</v>
      </c>
      <c r="E68" s="3">
        <v>70101061052</v>
      </c>
      <c r="G68" s="3">
        <v>69087494210</v>
      </c>
      <c r="I68" s="6">
        <v>1013566842</v>
      </c>
      <c r="K68" s="3">
        <v>79317</v>
      </c>
      <c r="M68" s="3">
        <v>70101061052</v>
      </c>
      <c r="O68" s="3">
        <v>67618730322</v>
      </c>
      <c r="Q68" s="10">
        <v>2482330730</v>
      </c>
    </row>
    <row r="69" spans="1:17" x14ac:dyDescent="0.25">
      <c r="A69" s="1" t="s">
        <v>100</v>
      </c>
      <c r="C69" s="3">
        <v>18137</v>
      </c>
      <c r="E69" s="3">
        <v>16046685543</v>
      </c>
      <c r="G69" s="3">
        <v>15804455410</v>
      </c>
      <c r="I69" s="6">
        <v>242230133</v>
      </c>
      <c r="K69" s="3">
        <v>18137</v>
      </c>
      <c r="M69" s="3">
        <v>16046685543</v>
      </c>
      <c r="O69" s="3">
        <v>15429522767</v>
      </c>
      <c r="Q69" s="10">
        <v>617162776</v>
      </c>
    </row>
    <row r="70" spans="1:17" x14ac:dyDescent="0.25">
      <c r="A70" s="1" t="s">
        <v>115</v>
      </c>
      <c r="C70" s="3">
        <v>600000</v>
      </c>
      <c r="E70" s="3">
        <v>628055544296</v>
      </c>
      <c r="G70" s="3">
        <v>589693098750</v>
      </c>
      <c r="I70" s="6">
        <v>38362445546</v>
      </c>
      <c r="K70" s="3">
        <v>600000</v>
      </c>
      <c r="M70" s="3">
        <v>628055544296</v>
      </c>
      <c r="O70" s="3">
        <v>582480000000</v>
      </c>
      <c r="Q70" s="10">
        <v>45575544296</v>
      </c>
    </row>
    <row r="71" spans="1:17" x14ac:dyDescent="0.25">
      <c r="A71" s="1" t="s">
        <v>118</v>
      </c>
      <c r="C71" s="3">
        <v>850000</v>
      </c>
      <c r="E71" s="3">
        <v>722369046875</v>
      </c>
      <c r="G71" s="3">
        <v>665725965294</v>
      </c>
      <c r="I71" s="6">
        <v>56643081581</v>
      </c>
      <c r="K71" s="3">
        <v>850000</v>
      </c>
      <c r="M71" s="3">
        <v>722369046875</v>
      </c>
      <c r="O71" s="3">
        <v>640960300000</v>
      </c>
      <c r="Q71" s="10">
        <v>81408746875</v>
      </c>
    </row>
    <row r="72" spans="1:17" x14ac:dyDescent="0.25">
      <c r="A72" s="1" t="s">
        <v>121</v>
      </c>
      <c r="C72" s="3">
        <v>600000</v>
      </c>
      <c r="E72" s="3">
        <v>538067656357</v>
      </c>
      <c r="G72" s="3">
        <v>530684826658</v>
      </c>
      <c r="I72" s="6">
        <v>7382829699</v>
      </c>
      <c r="K72" s="3">
        <v>600000</v>
      </c>
      <c r="M72" s="3">
        <v>538067656357</v>
      </c>
      <c r="O72" s="3">
        <v>514782000000</v>
      </c>
      <c r="Q72" s="10">
        <v>23285656357</v>
      </c>
    </row>
    <row r="73" spans="1:17" x14ac:dyDescent="0.25">
      <c r="A73" s="1" t="s">
        <v>200</v>
      </c>
      <c r="C73" s="3">
        <v>0</v>
      </c>
      <c r="E73" s="3">
        <v>0</v>
      </c>
      <c r="G73" s="3">
        <v>0</v>
      </c>
      <c r="I73" s="6">
        <v>0</v>
      </c>
      <c r="K73" s="3">
        <v>150000</v>
      </c>
      <c r="M73" s="3">
        <v>151472540625</v>
      </c>
      <c r="O73" s="3">
        <v>149822839680</v>
      </c>
      <c r="Q73" s="10">
        <v>1649700945</v>
      </c>
    </row>
    <row r="74" spans="1:17" x14ac:dyDescent="0.25">
      <c r="A74" s="1" t="s">
        <v>109</v>
      </c>
      <c r="C74" s="3">
        <v>0</v>
      </c>
      <c r="E74" s="3">
        <v>0</v>
      </c>
      <c r="G74" s="3">
        <v>0</v>
      </c>
      <c r="I74" s="6">
        <v>0</v>
      </c>
      <c r="K74" s="3">
        <v>2000</v>
      </c>
      <c r="M74" s="3">
        <v>1769679187</v>
      </c>
      <c r="O74" s="3">
        <v>1859662875</v>
      </c>
      <c r="Q74" s="10">
        <v>-89983688</v>
      </c>
    </row>
    <row r="75" spans="1:17" x14ac:dyDescent="0.25">
      <c r="A75" s="1" t="s">
        <v>112</v>
      </c>
      <c r="C75" s="3">
        <v>0</v>
      </c>
      <c r="E75" s="3">
        <v>0</v>
      </c>
      <c r="G75" s="3">
        <v>0</v>
      </c>
      <c r="I75" s="6">
        <v>0</v>
      </c>
      <c r="K75" s="3">
        <v>400000</v>
      </c>
      <c r="M75" s="3">
        <v>391599809667</v>
      </c>
      <c r="O75" s="3">
        <v>391637237500</v>
      </c>
      <c r="Q75" s="10">
        <v>-37427833</v>
      </c>
    </row>
    <row r="76" spans="1:17" x14ac:dyDescent="0.25">
      <c r="A76" s="1" t="s">
        <v>94</v>
      </c>
      <c r="C76" s="3">
        <v>0</v>
      </c>
      <c r="E76" s="3">
        <v>0</v>
      </c>
      <c r="G76" s="3">
        <v>18524927291</v>
      </c>
      <c r="I76" s="6">
        <v>-18524927291</v>
      </c>
      <c r="K76" s="3">
        <v>0</v>
      </c>
      <c r="M76" s="3">
        <v>0</v>
      </c>
      <c r="O76" s="3">
        <v>0</v>
      </c>
      <c r="Q76" s="10">
        <v>0</v>
      </c>
    </row>
    <row r="77" spans="1:17" x14ac:dyDescent="0.25">
      <c r="A77" s="1" t="s">
        <v>201</v>
      </c>
      <c r="C77" s="3">
        <v>0</v>
      </c>
      <c r="E77" s="3">
        <v>0</v>
      </c>
      <c r="G77" s="3">
        <v>335951097</v>
      </c>
      <c r="I77" s="6">
        <v>-335951097</v>
      </c>
      <c r="K77" s="3">
        <v>0</v>
      </c>
      <c r="M77" s="3">
        <v>0</v>
      </c>
      <c r="O77" s="3">
        <v>0</v>
      </c>
      <c r="Q77" s="10">
        <v>0</v>
      </c>
    </row>
    <row r="78" spans="1:17" ht="23.25" thickBot="1" x14ac:dyDescent="0.3">
      <c r="E78" s="5">
        <f>SUM(E8:E77)</f>
        <v>14931613890984</v>
      </c>
      <c r="G78" s="5">
        <f>SUM(G8:G77)</f>
        <v>17344902062504</v>
      </c>
      <c r="I78" s="9">
        <f>SUM(I8:I77)</f>
        <v>-2413288171520</v>
      </c>
      <c r="M78" s="5">
        <f>SUM(M8:M77)</f>
        <v>15476455920463</v>
      </c>
      <c r="O78" s="5">
        <f>SUM(O8:O77)</f>
        <v>12719382227059</v>
      </c>
      <c r="Q78" s="11">
        <f>SUM(Q8:Q77)</f>
        <v>2757073693404</v>
      </c>
    </row>
    <row r="79" spans="1:17" ht="23.25" thickTop="1" x14ac:dyDescent="0.25"/>
    <row r="80" spans="1:17" x14ac:dyDescent="0.25">
      <c r="I80" s="3"/>
      <c r="Q80" s="13"/>
    </row>
    <row r="81" spans="9:17" x14ac:dyDescent="0.25">
      <c r="I81" s="3"/>
    </row>
    <row r="82" spans="9:17" x14ac:dyDescent="0.25">
      <c r="Q82" s="13"/>
    </row>
    <row r="83" spans="9:17" x14ac:dyDescent="0.25">
      <c r="Q83" s="1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66"/>
  <sheetViews>
    <sheetView rightToLeft="1" topLeftCell="A51" workbookViewId="0">
      <selection activeCell="Q53" sqref="Q53:Q61"/>
    </sheetView>
  </sheetViews>
  <sheetFormatPr defaultRowHeight="22.5" x14ac:dyDescent="0.25"/>
  <cols>
    <col min="1" max="1" width="34.855468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8.425781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" x14ac:dyDescent="0.25">
      <c r="A3" s="17" t="s">
        <v>145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" x14ac:dyDescent="0.25">
      <c r="A6" s="18" t="s">
        <v>3</v>
      </c>
      <c r="C6" s="19" t="s">
        <v>147</v>
      </c>
      <c r="D6" s="19" t="s">
        <v>147</v>
      </c>
      <c r="E6" s="19" t="s">
        <v>147</v>
      </c>
      <c r="F6" s="19" t="s">
        <v>147</v>
      </c>
      <c r="G6" s="19" t="s">
        <v>147</v>
      </c>
      <c r="H6" s="19" t="s">
        <v>147</v>
      </c>
      <c r="I6" s="19" t="s">
        <v>147</v>
      </c>
      <c r="K6" s="19" t="s">
        <v>148</v>
      </c>
      <c r="L6" s="19" t="s">
        <v>148</v>
      </c>
      <c r="M6" s="19" t="s">
        <v>148</v>
      </c>
      <c r="N6" s="19" t="s">
        <v>148</v>
      </c>
      <c r="O6" s="19" t="s">
        <v>148</v>
      </c>
      <c r="P6" s="19" t="s">
        <v>148</v>
      </c>
      <c r="Q6" s="19" t="s">
        <v>148</v>
      </c>
    </row>
    <row r="7" spans="1:17" ht="24" x14ac:dyDescent="0.25">
      <c r="A7" s="19" t="s">
        <v>3</v>
      </c>
      <c r="C7" s="19" t="s">
        <v>7</v>
      </c>
      <c r="E7" s="19" t="s">
        <v>187</v>
      </c>
      <c r="G7" s="19" t="s">
        <v>188</v>
      </c>
      <c r="I7" s="19" t="s">
        <v>202</v>
      </c>
      <c r="K7" s="19" t="s">
        <v>7</v>
      </c>
      <c r="M7" s="19" t="s">
        <v>187</v>
      </c>
      <c r="O7" s="19" t="s">
        <v>188</v>
      </c>
      <c r="Q7" s="19" t="s">
        <v>202</v>
      </c>
    </row>
    <row r="8" spans="1:17" x14ac:dyDescent="0.25">
      <c r="A8" s="1" t="s">
        <v>59</v>
      </c>
      <c r="C8" s="3">
        <v>5062162</v>
      </c>
      <c r="E8" s="3">
        <v>98847121305</v>
      </c>
      <c r="G8" s="3">
        <v>91304811507</v>
      </c>
      <c r="I8" s="3">
        <v>7542309798</v>
      </c>
      <c r="K8" s="3">
        <v>5062162</v>
      </c>
      <c r="M8" s="3">
        <v>98847121305</v>
      </c>
      <c r="O8" s="3">
        <v>91304811507</v>
      </c>
      <c r="Q8" s="3">
        <v>7542309798</v>
      </c>
    </row>
    <row r="9" spans="1:17" x14ac:dyDescent="0.25">
      <c r="A9" s="1" t="s">
        <v>56</v>
      </c>
      <c r="C9" s="3">
        <v>2250000</v>
      </c>
      <c r="E9" s="3">
        <v>66622456412</v>
      </c>
      <c r="G9" s="3">
        <v>30879954263</v>
      </c>
      <c r="I9" s="3">
        <v>35742502149</v>
      </c>
      <c r="K9" s="3">
        <v>27450000</v>
      </c>
      <c r="M9" s="3">
        <v>967915263890</v>
      </c>
      <c r="O9" s="3">
        <v>376735442634</v>
      </c>
      <c r="Q9" s="3">
        <v>591179821256</v>
      </c>
    </row>
    <row r="10" spans="1:17" x14ac:dyDescent="0.25">
      <c r="A10" s="1" t="s">
        <v>30</v>
      </c>
      <c r="C10" s="3">
        <v>10000000</v>
      </c>
      <c r="E10" s="3">
        <v>26511946058</v>
      </c>
      <c r="G10" s="3">
        <v>26511946058</v>
      </c>
      <c r="I10" s="3">
        <v>0</v>
      </c>
      <c r="K10" s="3">
        <v>10000000</v>
      </c>
      <c r="M10" s="3">
        <v>26511946058</v>
      </c>
      <c r="O10" s="3">
        <v>26511946058</v>
      </c>
      <c r="Q10" s="3">
        <v>0</v>
      </c>
    </row>
    <row r="11" spans="1:17" x14ac:dyDescent="0.25">
      <c r="A11" s="1" t="s">
        <v>31</v>
      </c>
      <c r="C11" s="3">
        <v>38666</v>
      </c>
      <c r="E11" s="3">
        <v>2042984292</v>
      </c>
      <c r="G11" s="3">
        <v>107916806</v>
      </c>
      <c r="I11" s="3">
        <v>1935067486</v>
      </c>
      <c r="K11" s="3">
        <v>38666</v>
      </c>
      <c r="M11" s="3">
        <v>2042984292</v>
      </c>
      <c r="O11" s="3">
        <v>107916806</v>
      </c>
      <c r="Q11" s="3">
        <v>1935067486</v>
      </c>
    </row>
    <row r="12" spans="1:17" x14ac:dyDescent="0.25">
      <c r="A12" s="1" t="s">
        <v>29</v>
      </c>
      <c r="C12" s="3">
        <v>5567160</v>
      </c>
      <c r="E12" s="3">
        <v>15273937963</v>
      </c>
      <c r="G12" s="3">
        <v>9751571060</v>
      </c>
      <c r="I12" s="3">
        <v>5522366903</v>
      </c>
      <c r="K12" s="3">
        <v>5567160</v>
      </c>
      <c r="M12" s="3">
        <v>15273937963</v>
      </c>
      <c r="O12" s="3">
        <v>9751571060</v>
      </c>
      <c r="Q12" s="3">
        <v>5522366903</v>
      </c>
    </row>
    <row r="13" spans="1:17" x14ac:dyDescent="0.25">
      <c r="A13" s="1" t="s">
        <v>27</v>
      </c>
      <c r="C13" s="3">
        <v>433678</v>
      </c>
      <c r="E13" s="3">
        <v>10697631686</v>
      </c>
      <c r="G13" s="3">
        <v>10386773131</v>
      </c>
      <c r="I13" s="3">
        <v>310858555</v>
      </c>
      <c r="K13" s="3">
        <v>2813239</v>
      </c>
      <c r="M13" s="3">
        <v>92021594941</v>
      </c>
      <c r="O13" s="3">
        <v>67378274407</v>
      </c>
      <c r="Q13" s="3">
        <v>24643320534</v>
      </c>
    </row>
    <row r="14" spans="1:17" x14ac:dyDescent="0.25">
      <c r="A14" s="1" t="s">
        <v>41</v>
      </c>
      <c r="C14" s="3">
        <v>60000</v>
      </c>
      <c r="E14" s="3">
        <v>86186300019</v>
      </c>
      <c r="G14" s="3">
        <v>45660165357</v>
      </c>
      <c r="I14" s="3">
        <v>40526134662</v>
      </c>
      <c r="K14" s="3">
        <v>69500</v>
      </c>
      <c r="M14" s="3">
        <v>98484759141</v>
      </c>
      <c r="O14" s="3">
        <v>52889691534</v>
      </c>
      <c r="Q14" s="3">
        <v>45595067607</v>
      </c>
    </row>
    <row r="15" spans="1:17" x14ac:dyDescent="0.25">
      <c r="A15" s="1" t="s">
        <v>42</v>
      </c>
      <c r="C15" s="3">
        <v>55500</v>
      </c>
      <c r="E15" s="3">
        <v>81674827088</v>
      </c>
      <c r="G15" s="3">
        <v>42059827008</v>
      </c>
      <c r="I15" s="3">
        <v>39615000080</v>
      </c>
      <c r="K15" s="3">
        <v>60500</v>
      </c>
      <c r="M15" s="3">
        <v>88148725358</v>
      </c>
      <c r="O15" s="3">
        <v>45849000620</v>
      </c>
      <c r="Q15" s="3">
        <v>42299724738</v>
      </c>
    </row>
    <row r="16" spans="1:17" x14ac:dyDescent="0.25">
      <c r="A16" s="1" t="s">
        <v>57</v>
      </c>
      <c r="C16" s="3">
        <v>21040</v>
      </c>
      <c r="E16" s="3">
        <v>6930123025</v>
      </c>
      <c r="G16" s="3">
        <v>6332758580</v>
      </c>
      <c r="I16" s="3">
        <v>597364445</v>
      </c>
      <c r="K16" s="3">
        <v>21040</v>
      </c>
      <c r="M16" s="3">
        <v>6930123025</v>
      </c>
      <c r="O16" s="3">
        <v>6332758580</v>
      </c>
      <c r="Q16" s="3">
        <v>597364445</v>
      </c>
    </row>
    <row r="17" spans="1:17" x14ac:dyDescent="0.25">
      <c r="A17" s="1" t="s">
        <v>49</v>
      </c>
      <c r="C17" s="3">
        <v>2500000</v>
      </c>
      <c r="E17" s="3">
        <v>45779550364</v>
      </c>
      <c r="G17" s="3">
        <v>24819835539</v>
      </c>
      <c r="I17" s="3">
        <v>20959714825</v>
      </c>
      <c r="K17" s="3">
        <v>63253845</v>
      </c>
      <c r="M17" s="3">
        <v>1383274145802</v>
      </c>
      <c r="O17" s="3">
        <v>589516666734</v>
      </c>
      <c r="Q17" s="3">
        <v>793757479068</v>
      </c>
    </row>
    <row r="18" spans="1:17" x14ac:dyDescent="0.25">
      <c r="A18" s="1" t="s">
        <v>28</v>
      </c>
      <c r="C18" s="3">
        <v>69429</v>
      </c>
      <c r="E18" s="3">
        <v>854830913</v>
      </c>
      <c r="G18" s="3">
        <v>416952241</v>
      </c>
      <c r="I18" s="3">
        <v>437878672</v>
      </c>
      <c r="K18" s="3">
        <v>69429</v>
      </c>
      <c r="M18" s="3">
        <v>854830913</v>
      </c>
      <c r="O18" s="3">
        <v>416952241</v>
      </c>
      <c r="Q18" s="3">
        <v>437878672</v>
      </c>
    </row>
    <row r="19" spans="1:17" x14ac:dyDescent="0.25">
      <c r="A19" s="1" t="s">
        <v>45</v>
      </c>
      <c r="C19" s="3">
        <v>500000</v>
      </c>
      <c r="E19" s="3">
        <v>16714950841</v>
      </c>
      <c r="G19" s="3">
        <v>9918718399</v>
      </c>
      <c r="I19" s="3">
        <v>6796232442</v>
      </c>
      <c r="K19" s="3">
        <v>1000000</v>
      </c>
      <c r="M19" s="3">
        <v>30666442596</v>
      </c>
      <c r="O19" s="3">
        <v>19837436799</v>
      </c>
      <c r="Q19" s="3">
        <v>10829005797</v>
      </c>
    </row>
    <row r="20" spans="1:17" x14ac:dyDescent="0.25">
      <c r="A20" s="1" t="s">
        <v>35</v>
      </c>
      <c r="C20" s="3">
        <v>3441100</v>
      </c>
      <c r="E20" s="3">
        <v>39840025074</v>
      </c>
      <c r="G20" s="3">
        <v>34655828939</v>
      </c>
      <c r="I20" s="3">
        <v>5184196135</v>
      </c>
      <c r="K20" s="3">
        <v>3441100</v>
      </c>
      <c r="M20" s="3">
        <v>39840025074</v>
      </c>
      <c r="O20" s="3">
        <v>34655828939</v>
      </c>
      <c r="Q20" s="3">
        <v>5184196135</v>
      </c>
    </row>
    <row r="21" spans="1:17" x14ac:dyDescent="0.25">
      <c r="A21" s="1" t="s">
        <v>203</v>
      </c>
      <c r="C21" s="3">
        <v>0</v>
      </c>
      <c r="E21" s="3">
        <v>0</v>
      </c>
      <c r="G21" s="3">
        <v>0</v>
      </c>
      <c r="I21" s="3">
        <v>0</v>
      </c>
      <c r="K21" s="3">
        <v>142857</v>
      </c>
      <c r="M21" s="3">
        <v>17365476176</v>
      </c>
      <c r="O21" s="3">
        <v>11584041437</v>
      </c>
      <c r="Q21" s="3">
        <v>5781434739</v>
      </c>
    </row>
    <row r="22" spans="1:17" x14ac:dyDescent="0.25">
      <c r="A22" s="1" t="s">
        <v>183</v>
      </c>
      <c r="C22" s="3">
        <v>0</v>
      </c>
      <c r="E22" s="3">
        <v>0</v>
      </c>
      <c r="G22" s="3">
        <v>0</v>
      </c>
      <c r="I22" s="3">
        <v>0</v>
      </c>
      <c r="K22" s="3">
        <v>3306428</v>
      </c>
      <c r="M22" s="3">
        <v>104214398457</v>
      </c>
      <c r="O22" s="3">
        <v>52148366589</v>
      </c>
      <c r="Q22" s="3">
        <v>52066031868</v>
      </c>
    </row>
    <row r="23" spans="1:17" x14ac:dyDescent="0.25">
      <c r="A23" s="1" t="s">
        <v>204</v>
      </c>
      <c r="C23" s="3">
        <v>0</v>
      </c>
      <c r="E23" s="3">
        <v>0</v>
      </c>
      <c r="G23" s="3">
        <v>0</v>
      </c>
      <c r="I23" s="3">
        <v>0</v>
      </c>
      <c r="K23" s="3">
        <v>36453</v>
      </c>
      <c r="M23" s="3">
        <v>1491840567</v>
      </c>
      <c r="O23" s="3">
        <v>766208078</v>
      </c>
      <c r="Q23" s="3">
        <v>725632489</v>
      </c>
    </row>
    <row r="24" spans="1:17" x14ac:dyDescent="0.25">
      <c r="A24" s="1" t="s">
        <v>40</v>
      </c>
      <c r="C24" s="3">
        <v>0</v>
      </c>
      <c r="E24" s="3">
        <v>0</v>
      </c>
      <c r="G24" s="3">
        <v>0</v>
      </c>
      <c r="I24" s="3">
        <v>0</v>
      </c>
      <c r="K24" s="3">
        <v>24200000</v>
      </c>
      <c r="M24" s="3">
        <v>491642967087</v>
      </c>
      <c r="O24" s="3">
        <v>219790806054</v>
      </c>
      <c r="Q24" s="3">
        <v>271852161033</v>
      </c>
    </row>
    <row r="25" spans="1:17" x14ac:dyDescent="0.25">
      <c r="A25" s="1" t="s">
        <v>47</v>
      </c>
      <c r="C25" s="3">
        <v>0</v>
      </c>
      <c r="E25" s="3">
        <v>0</v>
      </c>
      <c r="G25" s="3">
        <v>0</v>
      </c>
      <c r="I25" s="3">
        <v>0</v>
      </c>
      <c r="K25" s="3">
        <v>3500000</v>
      </c>
      <c r="M25" s="3">
        <v>172875420888</v>
      </c>
      <c r="O25" s="3">
        <v>106540090281</v>
      </c>
      <c r="Q25" s="3">
        <v>66335330607</v>
      </c>
    </row>
    <row r="26" spans="1:17" x14ac:dyDescent="0.25">
      <c r="A26" s="1" t="s">
        <v>15</v>
      </c>
      <c r="C26" s="3">
        <v>0</v>
      </c>
      <c r="E26" s="3">
        <v>0</v>
      </c>
      <c r="G26" s="3">
        <v>0</v>
      </c>
      <c r="I26" s="3">
        <v>0</v>
      </c>
      <c r="K26" s="3">
        <v>4000000</v>
      </c>
      <c r="M26" s="3">
        <v>39840828336</v>
      </c>
      <c r="O26" s="3">
        <v>29537370342</v>
      </c>
      <c r="Q26" s="3">
        <v>10303457994</v>
      </c>
    </row>
    <row r="27" spans="1:17" x14ac:dyDescent="0.25">
      <c r="A27" s="1" t="s">
        <v>205</v>
      </c>
      <c r="C27" s="3">
        <v>0</v>
      </c>
      <c r="E27" s="3">
        <v>0</v>
      </c>
      <c r="G27" s="3">
        <v>0</v>
      </c>
      <c r="I27" s="3">
        <v>0</v>
      </c>
      <c r="K27" s="3">
        <v>187511</v>
      </c>
      <c r="M27" s="3">
        <v>5582539895</v>
      </c>
      <c r="O27" s="3">
        <v>3472103301</v>
      </c>
      <c r="Q27" s="3">
        <v>2110436594</v>
      </c>
    </row>
    <row r="28" spans="1:17" x14ac:dyDescent="0.25">
      <c r="A28" s="1" t="s">
        <v>51</v>
      </c>
      <c r="C28" s="3">
        <v>0</v>
      </c>
      <c r="E28" s="3">
        <v>0</v>
      </c>
      <c r="G28" s="3">
        <v>0</v>
      </c>
      <c r="I28" s="3">
        <v>0</v>
      </c>
      <c r="K28" s="3">
        <v>3900000</v>
      </c>
      <c r="M28" s="3">
        <v>183596883770</v>
      </c>
      <c r="O28" s="3">
        <v>80708317742</v>
      </c>
      <c r="Q28" s="3">
        <v>102888566028</v>
      </c>
    </row>
    <row r="29" spans="1:17" x14ac:dyDescent="0.25">
      <c r="A29" s="1" t="s">
        <v>39</v>
      </c>
      <c r="C29" s="3">
        <v>0</v>
      </c>
      <c r="E29" s="3">
        <v>0</v>
      </c>
      <c r="G29" s="3">
        <v>0</v>
      </c>
      <c r="I29" s="3">
        <v>0</v>
      </c>
      <c r="K29" s="3">
        <v>8590805</v>
      </c>
      <c r="M29" s="3">
        <v>164712032439</v>
      </c>
      <c r="O29" s="3">
        <v>105296598272</v>
      </c>
      <c r="Q29" s="3">
        <v>59415434167</v>
      </c>
    </row>
    <row r="30" spans="1:17" x14ac:dyDescent="0.25">
      <c r="A30" s="1" t="s">
        <v>206</v>
      </c>
      <c r="C30" s="3">
        <v>0</v>
      </c>
      <c r="E30" s="3">
        <v>0</v>
      </c>
      <c r="G30" s="3">
        <v>0</v>
      </c>
      <c r="I30" s="3">
        <v>0</v>
      </c>
      <c r="K30" s="3">
        <v>4732595</v>
      </c>
      <c r="M30" s="3">
        <v>14947464726</v>
      </c>
      <c r="O30" s="3">
        <v>14826768830</v>
      </c>
      <c r="Q30" s="3">
        <v>120695896</v>
      </c>
    </row>
    <row r="31" spans="1:17" x14ac:dyDescent="0.25">
      <c r="A31" s="1" t="s">
        <v>207</v>
      </c>
      <c r="C31" s="3">
        <v>0</v>
      </c>
      <c r="E31" s="3">
        <v>0</v>
      </c>
      <c r="G31" s="3">
        <v>0</v>
      </c>
      <c r="I31" s="3">
        <v>0</v>
      </c>
      <c r="K31" s="3">
        <v>5199416</v>
      </c>
      <c r="M31" s="3">
        <v>290113712658</v>
      </c>
      <c r="O31" s="3">
        <v>77909573227</v>
      </c>
      <c r="Q31" s="3">
        <v>212204139431</v>
      </c>
    </row>
    <row r="32" spans="1:17" x14ac:dyDescent="0.25">
      <c r="A32" s="1" t="s">
        <v>170</v>
      </c>
      <c r="C32" s="3">
        <v>0</v>
      </c>
      <c r="E32" s="3">
        <v>0</v>
      </c>
      <c r="G32" s="3">
        <v>0</v>
      </c>
      <c r="I32" s="3">
        <v>0</v>
      </c>
      <c r="K32" s="3">
        <v>100000</v>
      </c>
      <c r="M32" s="3">
        <v>4986815668</v>
      </c>
      <c r="O32" s="3">
        <v>2221272207</v>
      </c>
      <c r="Q32" s="3">
        <v>2765543461</v>
      </c>
    </row>
    <row r="33" spans="1:17" x14ac:dyDescent="0.25">
      <c r="A33" s="1" t="s">
        <v>208</v>
      </c>
      <c r="C33" s="3">
        <v>0</v>
      </c>
      <c r="E33" s="3">
        <v>0</v>
      </c>
      <c r="G33" s="3">
        <v>0</v>
      </c>
      <c r="I33" s="3">
        <v>0</v>
      </c>
      <c r="K33" s="3">
        <v>1782052</v>
      </c>
      <c r="M33" s="3">
        <v>28520329016</v>
      </c>
      <c r="O33" s="3">
        <v>18550539732</v>
      </c>
      <c r="Q33" s="3">
        <v>9969789284</v>
      </c>
    </row>
    <row r="34" spans="1:17" x14ac:dyDescent="0.25">
      <c r="A34" s="1" t="s">
        <v>209</v>
      </c>
      <c r="C34" s="3">
        <v>0</v>
      </c>
      <c r="E34" s="3">
        <v>0</v>
      </c>
      <c r="G34" s="3">
        <v>0</v>
      </c>
      <c r="I34" s="3">
        <v>0</v>
      </c>
      <c r="K34" s="3">
        <v>2000000</v>
      </c>
      <c r="M34" s="3">
        <v>41294826261</v>
      </c>
      <c r="O34" s="3">
        <v>31548941236</v>
      </c>
      <c r="Q34" s="3">
        <v>9745885025</v>
      </c>
    </row>
    <row r="35" spans="1:17" x14ac:dyDescent="0.25">
      <c r="A35" s="1" t="s">
        <v>180</v>
      </c>
      <c r="C35" s="3">
        <v>0</v>
      </c>
      <c r="E35" s="3">
        <v>0</v>
      </c>
      <c r="G35" s="3">
        <v>0</v>
      </c>
      <c r="I35" s="3">
        <v>0</v>
      </c>
      <c r="K35" s="3">
        <v>68487</v>
      </c>
      <c r="M35" s="3">
        <v>1299569642</v>
      </c>
      <c r="O35" s="3">
        <v>1100129836</v>
      </c>
      <c r="Q35" s="3">
        <v>199439806</v>
      </c>
    </row>
    <row r="36" spans="1:17" x14ac:dyDescent="0.25">
      <c r="A36" s="1" t="s">
        <v>210</v>
      </c>
      <c r="C36" s="3">
        <v>0</v>
      </c>
      <c r="E36" s="3">
        <v>0</v>
      </c>
      <c r="G36" s="3">
        <v>0</v>
      </c>
      <c r="I36" s="3">
        <v>0</v>
      </c>
      <c r="K36" s="3">
        <v>361382</v>
      </c>
      <c r="M36" s="3">
        <v>22276729227</v>
      </c>
      <c r="O36" s="3">
        <v>6839154350</v>
      </c>
      <c r="Q36" s="3">
        <v>15437574877</v>
      </c>
    </row>
    <row r="37" spans="1:17" x14ac:dyDescent="0.25">
      <c r="A37" s="1" t="s">
        <v>174</v>
      </c>
      <c r="C37" s="3">
        <v>0</v>
      </c>
      <c r="E37" s="3">
        <v>0</v>
      </c>
      <c r="G37" s="3">
        <v>0</v>
      </c>
      <c r="I37" s="3">
        <v>0</v>
      </c>
      <c r="K37" s="3">
        <v>700000</v>
      </c>
      <c r="M37" s="3">
        <v>28806339444</v>
      </c>
      <c r="O37" s="3">
        <v>8927805676</v>
      </c>
      <c r="Q37" s="3">
        <v>19878533768</v>
      </c>
    </row>
    <row r="38" spans="1:17" x14ac:dyDescent="0.25">
      <c r="A38" s="1" t="s">
        <v>211</v>
      </c>
      <c r="C38" s="3">
        <v>0</v>
      </c>
      <c r="E38" s="3">
        <v>0</v>
      </c>
      <c r="G38" s="3">
        <v>0</v>
      </c>
      <c r="I38" s="3">
        <v>0</v>
      </c>
      <c r="K38" s="3">
        <v>70858</v>
      </c>
      <c r="M38" s="3">
        <v>2723704989</v>
      </c>
      <c r="O38" s="3">
        <v>1702340202</v>
      </c>
      <c r="Q38" s="3">
        <v>1021364787</v>
      </c>
    </row>
    <row r="39" spans="1:17" x14ac:dyDescent="0.25">
      <c r="A39" s="1" t="s">
        <v>26</v>
      </c>
      <c r="C39" s="3">
        <v>0</v>
      </c>
      <c r="E39" s="3">
        <v>0</v>
      </c>
      <c r="G39" s="3">
        <v>0</v>
      </c>
      <c r="I39" s="3">
        <v>0</v>
      </c>
      <c r="K39" s="3">
        <v>1000000</v>
      </c>
      <c r="M39" s="3">
        <v>21600054041</v>
      </c>
      <c r="O39" s="3">
        <v>12415578212</v>
      </c>
      <c r="Q39" s="3">
        <v>9184475829</v>
      </c>
    </row>
    <row r="40" spans="1:17" x14ac:dyDescent="0.25">
      <c r="A40" s="1" t="s">
        <v>37</v>
      </c>
      <c r="C40" s="3">
        <v>0</v>
      </c>
      <c r="E40" s="3">
        <v>0</v>
      </c>
      <c r="G40" s="3">
        <v>0</v>
      </c>
      <c r="I40" s="3">
        <v>0</v>
      </c>
      <c r="K40" s="3">
        <v>7600000</v>
      </c>
      <c r="M40" s="3">
        <v>104942154066</v>
      </c>
      <c r="O40" s="3">
        <v>80863486846</v>
      </c>
      <c r="Q40" s="3">
        <v>24078667220</v>
      </c>
    </row>
    <row r="41" spans="1:17" x14ac:dyDescent="0.25">
      <c r="A41" s="1" t="s">
        <v>212</v>
      </c>
      <c r="C41" s="3">
        <v>0</v>
      </c>
      <c r="E41" s="3">
        <v>0</v>
      </c>
      <c r="G41" s="3">
        <v>0</v>
      </c>
      <c r="I41" s="3">
        <v>0</v>
      </c>
      <c r="K41" s="3">
        <v>500000</v>
      </c>
      <c r="M41" s="3">
        <v>1207500000</v>
      </c>
      <c r="O41" s="3">
        <v>1207500000</v>
      </c>
      <c r="Q41" s="3">
        <v>0</v>
      </c>
    </row>
    <row r="42" spans="1:17" x14ac:dyDescent="0.25">
      <c r="A42" s="1" t="s">
        <v>213</v>
      </c>
      <c r="C42" s="3">
        <v>0</v>
      </c>
      <c r="E42" s="3">
        <v>0</v>
      </c>
      <c r="G42" s="3">
        <v>0</v>
      </c>
      <c r="I42" s="3">
        <v>0</v>
      </c>
      <c r="K42" s="3">
        <v>271526</v>
      </c>
      <c r="M42" s="3">
        <v>20210892536</v>
      </c>
      <c r="O42" s="3">
        <v>10805117315</v>
      </c>
      <c r="Q42" s="3">
        <v>9405775221</v>
      </c>
    </row>
    <row r="43" spans="1:17" x14ac:dyDescent="0.25">
      <c r="A43" s="1" t="s">
        <v>214</v>
      </c>
      <c r="C43" s="3">
        <v>0</v>
      </c>
      <c r="E43" s="3">
        <v>0</v>
      </c>
      <c r="G43" s="3">
        <v>0</v>
      </c>
      <c r="I43" s="3">
        <v>0</v>
      </c>
      <c r="K43" s="3">
        <v>5125085</v>
      </c>
      <c r="M43" s="3">
        <v>20378363109</v>
      </c>
      <c r="O43" s="3">
        <v>11285650365</v>
      </c>
      <c r="Q43" s="3">
        <v>9092712744</v>
      </c>
    </row>
    <row r="44" spans="1:17" x14ac:dyDescent="0.25">
      <c r="A44" s="1" t="s">
        <v>166</v>
      </c>
      <c r="C44" s="3">
        <v>0</v>
      </c>
      <c r="E44" s="3">
        <v>0</v>
      </c>
      <c r="G44" s="3">
        <v>0</v>
      </c>
      <c r="I44" s="3">
        <v>0</v>
      </c>
      <c r="K44" s="3">
        <v>150000</v>
      </c>
      <c r="M44" s="3">
        <v>12943998427</v>
      </c>
      <c r="O44" s="3">
        <v>10936715688</v>
      </c>
      <c r="Q44" s="3">
        <v>2007282739</v>
      </c>
    </row>
    <row r="45" spans="1:17" x14ac:dyDescent="0.25">
      <c r="A45" s="1" t="s">
        <v>215</v>
      </c>
      <c r="C45" s="3">
        <v>0</v>
      </c>
      <c r="E45" s="3">
        <v>0</v>
      </c>
      <c r="G45" s="3">
        <v>0</v>
      </c>
      <c r="I45" s="3">
        <v>0</v>
      </c>
      <c r="K45" s="3">
        <v>1650000</v>
      </c>
      <c r="M45" s="3">
        <v>120433437017</v>
      </c>
      <c r="O45" s="3">
        <v>109888641286</v>
      </c>
      <c r="Q45" s="3">
        <v>10544795731</v>
      </c>
    </row>
    <row r="46" spans="1:17" x14ac:dyDescent="0.25">
      <c r="A46" s="1" t="s">
        <v>52</v>
      </c>
      <c r="C46" s="3">
        <v>0</v>
      </c>
      <c r="E46" s="3">
        <v>0</v>
      </c>
      <c r="G46" s="3">
        <v>0</v>
      </c>
      <c r="I46" s="3">
        <v>0</v>
      </c>
      <c r="K46" s="3">
        <v>5700000</v>
      </c>
      <c r="M46" s="3">
        <v>197785747379</v>
      </c>
      <c r="O46" s="3">
        <v>90290091868</v>
      </c>
      <c r="Q46" s="3">
        <v>107495655511</v>
      </c>
    </row>
    <row r="47" spans="1:17" x14ac:dyDescent="0.25">
      <c r="A47" s="1" t="s">
        <v>216</v>
      </c>
      <c r="C47" s="3">
        <v>0</v>
      </c>
      <c r="E47" s="3">
        <v>0</v>
      </c>
      <c r="G47" s="3">
        <v>0</v>
      </c>
      <c r="I47" s="3">
        <v>0</v>
      </c>
      <c r="K47" s="3">
        <v>457440</v>
      </c>
      <c r="M47" s="3">
        <v>8178562417</v>
      </c>
      <c r="O47" s="3">
        <v>1877914020</v>
      </c>
      <c r="Q47" s="3">
        <v>6300648397</v>
      </c>
    </row>
    <row r="48" spans="1:17" x14ac:dyDescent="0.25">
      <c r="A48" s="1" t="s">
        <v>176</v>
      </c>
      <c r="C48" s="3">
        <v>0</v>
      </c>
      <c r="E48" s="3">
        <v>0</v>
      </c>
      <c r="G48" s="3">
        <v>0</v>
      </c>
      <c r="I48" s="3">
        <v>0</v>
      </c>
      <c r="K48" s="3">
        <v>350000</v>
      </c>
      <c r="M48" s="3">
        <v>21657615066</v>
      </c>
      <c r="O48" s="3">
        <v>7176909210</v>
      </c>
      <c r="Q48" s="3">
        <v>14480705856</v>
      </c>
    </row>
    <row r="49" spans="1:17" x14ac:dyDescent="0.25">
      <c r="A49" s="1" t="s">
        <v>181</v>
      </c>
      <c r="C49" s="3">
        <v>0</v>
      </c>
      <c r="E49" s="3">
        <v>0</v>
      </c>
      <c r="G49" s="3">
        <v>0</v>
      </c>
      <c r="I49" s="3">
        <v>0</v>
      </c>
      <c r="K49" s="3">
        <v>125280</v>
      </c>
      <c r="M49" s="3">
        <v>17323640346</v>
      </c>
      <c r="O49" s="3">
        <v>5061920056</v>
      </c>
      <c r="Q49" s="3">
        <v>12261720290</v>
      </c>
    </row>
    <row r="50" spans="1:17" x14ac:dyDescent="0.25">
      <c r="A50" s="1" t="s">
        <v>217</v>
      </c>
      <c r="C50" s="3">
        <v>0</v>
      </c>
      <c r="E50" s="3">
        <v>0</v>
      </c>
      <c r="G50" s="3">
        <v>0</v>
      </c>
      <c r="I50" s="3">
        <v>0</v>
      </c>
      <c r="K50" s="3">
        <v>57570</v>
      </c>
      <c r="M50" s="3">
        <v>2971297385</v>
      </c>
      <c r="O50" s="3">
        <v>2767261868</v>
      </c>
      <c r="Q50" s="3">
        <v>204035517</v>
      </c>
    </row>
    <row r="51" spans="1:17" x14ac:dyDescent="0.25">
      <c r="A51" s="1" t="s">
        <v>218</v>
      </c>
      <c r="C51" s="3">
        <v>0</v>
      </c>
      <c r="E51" s="3">
        <v>0</v>
      </c>
      <c r="G51" s="3">
        <v>0</v>
      </c>
      <c r="I51" s="3">
        <v>0</v>
      </c>
      <c r="K51" s="3">
        <v>460106</v>
      </c>
      <c r="M51" s="3">
        <v>14448268282</v>
      </c>
      <c r="O51" s="3">
        <v>7139972750</v>
      </c>
      <c r="Q51" s="3">
        <v>7308295532</v>
      </c>
    </row>
    <row r="52" spans="1:17" x14ac:dyDescent="0.25">
      <c r="A52" s="1" t="s">
        <v>219</v>
      </c>
      <c r="C52" s="3">
        <v>0</v>
      </c>
      <c r="E52" s="3">
        <v>0</v>
      </c>
      <c r="G52" s="3">
        <v>0</v>
      </c>
      <c r="I52" s="3">
        <v>0</v>
      </c>
      <c r="K52" s="3">
        <v>171217</v>
      </c>
      <c r="M52" s="3">
        <v>4462177618</v>
      </c>
      <c r="O52" s="3">
        <v>928852225</v>
      </c>
      <c r="Q52" s="3">
        <v>3533325393</v>
      </c>
    </row>
    <row r="53" spans="1:17" x14ac:dyDescent="0.25">
      <c r="A53" s="1" t="s">
        <v>94</v>
      </c>
      <c r="C53" s="3">
        <v>432669</v>
      </c>
      <c r="E53" s="3">
        <v>432669000000</v>
      </c>
      <c r="G53" s="3">
        <v>409494466807</v>
      </c>
      <c r="I53" s="3">
        <v>23174533193</v>
      </c>
      <c r="K53" s="3">
        <v>432669</v>
      </c>
      <c r="M53" s="3">
        <v>432669000000</v>
      </c>
      <c r="O53" s="3">
        <v>409494466807</v>
      </c>
      <c r="Q53" s="3">
        <v>23174533193</v>
      </c>
    </row>
    <row r="54" spans="1:17" x14ac:dyDescent="0.25">
      <c r="A54" s="1" t="s">
        <v>201</v>
      </c>
      <c r="C54" s="3">
        <v>12000</v>
      </c>
      <c r="E54" s="3">
        <v>12000000000</v>
      </c>
      <c r="G54" s="3">
        <v>11661885900</v>
      </c>
      <c r="I54" s="3">
        <v>338114100</v>
      </c>
      <c r="K54" s="3">
        <v>12000</v>
      </c>
      <c r="M54" s="3">
        <v>12000000000</v>
      </c>
      <c r="O54" s="3">
        <v>11661885900</v>
      </c>
      <c r="Q54" s="3">
        <v>338114100</v>
      </c>
    </row>
    <row r="55" spans="1:17" x14ac:dyDescent="0.25">
      <c r="A55" s="1" t="s">
        <v>220</v>
      </c>
      <c r="C55" s="3">
        <v>0</v>
      </c>
      <c r="E55" s="3">
        <v>0</v>
      </c>
      <c r="G55" s="3">
        <v>0</v>
      </c>
      <c r="I55" s="3">
        <v>0</v>
      </c>
      <c r="K55" s="3">
        <v>74485</v>
      </c>
      <c r="M55" s="3">
        <v>74485000000</v>
      </c>
      <c r="O55" s="3">
        <v>72832903188</v>
      </c>
      <c r="Q55" s="3">
        <v>1652096812</v>
      </c>
    </row>
    <row r="56" spans="1:17" x14ac:dyDescent="0.25">
      <c r="A56" s="1" t="s">
        <v>221</v>
      </c>
      <c r="C56" s="3">
        <v>0</v>
      </c>
      <c r="E56" s="3">
        <v>0</v>
      </c>
      <c r="G56" s="3">
        <v>0</v>
      </c>
      <c r="I56" s="3">
        <v>0</v>
      </c>
      <c r="K56" s="3">
        <v>2</v>
      </c>
      <c r="M56" s="3">
        <v>2000000</v>
      </c>
      <c r="O56" s="3">
        <v>1931907</v>
      </c>
      <c r="Q56" s="3">
        <v>68093</v>
      </c>
    </row>
    <row r="57" spans="1:17" x14ac:dyDescent="0.25">
      <c r="A57" s="1" t="s">
        <v>222</v>
      </c>
      <c r="C57" s="3">
        <v>0</v>
      </c>
      <c r="E57" s="3">
        <v>0</v>
      </c>
      <c r="G57" s="3">
        <v>0</v>
      </c>
      <c r="I57" s="3">
        <v>0</v>
      </c>
      <c r="K57" s="3">
        <v>11563</v>
      </c>
      <c r="M57" s="3">
        <v>11563000000</v>
      </c>
      <c r="O57" s="3">
        <v>11319605013</v>
      </c>
      <c r="Q57" s="3">
        <v>243394987</v>
      </c>
    </row>
    <row r="58" spans="1:17" x14ac:dyDescent="0.25">
      <c r="A58" s="1" t="s">
        <v>223</v>
      </c>
      <c r="C58" s="3">
        <v>0</v>
      </c>
      <c r="E58" s="3">
        <v>0</v>
      </c>
      <c r="G58" s="3">
        <v>0</v>
      </c>
      <c r="I58" s="3">
        <v>0</v>
      </c>
      <c r="K58" s="3">
        <v>4951</v>
      </c>
      <c r="M58" s="3">
        <v>4951000000</v>
      </c>
      <c r="O58" s="3">
        <v>4734421709</v>
      </c>
      <c r="Q58" s="3">
        <v>216578291</v>
      </c>
    </row>
    <row r="59" spans="1:17" x14ac:dyDescent="0.25">
      <c r="A59" s="1" t="s">
        <v>224</v>
      </c>
      <c r="C59" s="3">
        <v>0</v>
      </c>
      <c r="E59" s="3">
        <v>0</v>
      </c>
      <c r="G59" s="3">
        <v>0</v>
      </c>
      <c r="I59" s="3">
        <v>0</v>
      </c>
      <c r="K59" s="3">
        <v>45693</v>
      </c>
      <c r="M59" s="3">
        <v>45693000000</v>
      </c>
      <c r="O59" s="3">
        <v>44416190575</v>
      </c>
      <c r="Q59" s="3">
        <v>1276809425</v>
      </c>
    </row>
    <row r="60" spans="1:17" x14ac:dyDescent="0.25">
      <c r="A60" s="1" t="s">
        <v>225</v>
      </c>
      <c r="C60" s="3">
        <v>0</v>
      </c>
      <c r="E60" s="3">
        <v>0</v>
      </c>
      <c r="G60" s="3">
        <v>0</v>
      </c>
      <c r="I60" s="3">
        <v>0</v>
      </c>
      <c r="K60" s="3">
        <v>59630</v>
      </c>
      <c r="M60" s="3">
        <v>59630000000</v>
      </c>
      <c r="O60" s="3">
        <v>58251408558</v>
      </c>
      <c r="Q60" s="3">
        <v>1378591442</v>
      </c>
    </row>
    <row r="61" spans="1:17" x14ac:dyDescent="0.25">
      <c r="A61" s="1" t="s">
        <v>226</v>
      </c>
      <c r="C61" s="3">
        <v>0</v>
      </c>
      <c r="E61" s="3">
        <v>0</v>
      </c>
      <c r="G61" s="3">
        <v>0</v>
      </c>
      <c r="I61" s="3">
        <v>0</v>
      </c>
      <c r="K61" s="3">
        <v>7302</v>
      </c>
      <c r="M61" s="3">
        <v>7302000000</v>
      </c>
      <c r="O61" s="3">
        <v>7067741127</v>
      </c>
      <c r="Q61" s="3">
        <v>234258873</v>
      </c>
    </row>
    <row r="62" spans="1:17" ht="23.25" thickBot="1" x14ac:dyDescent="0.3">
      <c r="E62" s="5">
        <f>SUM(E8:E61)</f>
        <v>942645685040</v>
      </c>
      <c r="G62" s="5">
        <f>SUM(G8:G61)</f>
        <v>753963411595</v>
      </c>
      <c r="I62" s="5">
        <f>SUM(I8:I61)</f>
        <v>188682273445</v>
      </c>
      <c r="M62" s="5">
        <f>SUM(M8:M61)</f>
        <v>5683942487293</v>
      </c>
      <c r="O62" s="5">
        <f>SUM(O8:O61)</f>
        <v>3067184891804</v>
      </c>
      <c r="Q62" s="5">
        <f>SUM(Q8:Q61)</f>
        <v>2616757595489</v>
      </c>
    </row>
    <row r="63" spans="1:17" ht="23.25" thickTop="1" x14ac:dyDescent="0.25"/>
    <row r="66" spans="9:17" x14ac:dyDescent="0.25">
      <c r="I66" s="3"/>
      <c r="Q66" s="3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تاییدیه!Print_Area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2020-10-26T05:12:13Z</dcterms:created>
  <dcterms:modified xsi:type="dcterms:W3CDTF">2020-10-31T13:58:15Z</dcterms:modified>
</cp:coreProperties>
</file>